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S:\PNHQ - 445\Assurance Group\ETH Ethics\Commissioner expenses\2021-22\"/>
    </mc:Choice>
  </mc:AlternateContent>
  <xr:revisionPtr revIDLastSave="0" documentId="13_ncr:1_{08D78883-3855-43A0-850E-165ECD37CEDA}" xr6:coauthVersionLast="47" xr6:coauthVersionMax="47" xr10:uidLastSave="{00000000-0000-0000-0000-000000000000}"/>
  <bookViews>
    <workbookView xWindow="-110" yWindow="-110" windowWidth="19420" windowHeight="10420" firstSheet="1" activeTab="1" xr2:uid="{00000000-000D-0000-FFFF-FFFF00000000}"/>
  </bookViews>
  <sheets>
    <sheet name="Guidance for agencies" sheetId="5" r:id="rId1"/>
    <sheet name="Travel" sheetId="1" r:id="rId2"/>
    <sheet name="Hospitality" sheetId="2" r:id="rId3"/>
    <sheet name="All other expenses" sheetId="3" r:id="rId4"/>
  </sheets>
  <definedNames>
    <definedName name="_xlnm.Print_Area" localSheetId="3">'All other expenses'!$A$1:$E$22</definedName>
    <definedName name="_xlnm.Print_Area" localSheetId="0">'Guidance for agencies'!$A$1:$A$58</definedName>
    <definedName name="_xlnm.Print_Area" localSheetId="2">Hospitality!$A$1:$E$32</definedName>
    <definedName name="_xlnm.Print_Area" localSheetId="1">Travel!$A$1:$E$127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3" l="1"/>
  <c r="C25" i="2"/>
  <c r="D25" i="2" l="1"/>
  <c r="D22" i="3"/>
  <c r="B125" i="1" l="1"/>
  <c r="B115" i="1"/>
  <c r="B23" i="1"/>
  <c r="B22" i="3" l="1"/>
  <c r="B25" i="2"/>
  <c r="B1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6"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1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<sst xmlns="http://schemas.openxmlformats.org/spreadsheetml/2006/main" count="316" uniqueCount="189">
  <si>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</si>
  <si>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</si>
  <si>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</si>
  <si>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</si>
  <si>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</si>
  <si>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</si>
  <si>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</si>
  <si>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</si>
  <si>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</si>
  <si>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</si>
  <si>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</si>
  <si>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</si>
  <si>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</si>
  <si>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</si>
  <si>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</si>
  <si>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</si>
  <si>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</si>
  <si>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</si>
  <si>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</si>
  <si>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</si>
  <si>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</si>
  <si>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</si>
  <si>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</si>
  <si>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</si>
  <si>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</si>
  <si>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</si>
  <si>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</si>
  <si>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</si>
  <si>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</si>
  <si>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</si>
  <si>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</si>
  <si>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</si>
  <si>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</si>
  <si>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</si>
  <si>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</si>
  <si>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</si>
  <si>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</si>
  <si>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</si>
  <si>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</si>
  <si>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</si>
  <si>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</si>
  <si>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</si>
  <si>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</si>
  <si>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</si>
  <si>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</si>
  <si>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</si>
  <si>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</si>
  <si>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</si>
  <si>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</si>
  <si>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</si>
  <si>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</si>
  <si>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 xml:space="preserve">Organisation Name </t>
  </si>
  <si>
    <t>Agency totals check</t>
  </si>
  <si>
    <t>Cost in NZ$</t>
  </si>
  <si>
    <t xml:space="preserve">Notes </t>
  </si>
  <si>
    <t>Insert additional rows as needed: right click on a row number (left of screen) and select Insert - this will insert a row above selected row.</t>
  </si>
  <si>
    <t>Figures include GST (where applicable)</t>
  </si>
  <si>
    <t>Figures exclude GST</t>
  </si>
  <si>
    <t>Data and totals on this worksheet checked and confirmed</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</si>
  <si>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</si>
  <si>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</si>
  <si>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</si>
  <si>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</si>
  <si>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</si>
  <si>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</si>
  <si>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</si>
  <si>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</si>
  <si>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</si>
  <si>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</si>
  <si>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</si>
  <si>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</si>
  <si>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</si>
  <si>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</si>
  <si>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</si>
  <si>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</si>
  <si>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</si>
  <si>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</si>
  <si>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</si>
  <si>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</si>
  <si>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</si>
  <si>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</si>
  <si>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</si>
  <si>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</si>
  <si>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</si>
  <si>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</si>
  <si>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</si>
  <si>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</si>
  <si>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</si>
  <si>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</si>
  <si>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</si>
  <si>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</si>
  <si>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</si>
  <si>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</si>
  <si>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</si>
  <si>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</si>
  <si>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</si>
  <si>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</si>
  <si>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</si>
  <si>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</si>
  <si>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</si>
  <si>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</si>
  <si>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</si>
  <si>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</si>
  <si>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Auckland</t>
  </si>
  <si>
    <t>Airfare</t>
  </si>
  <si>
    <t>Accomodation</t>
  </si>
  <si>
    <t>Fee</t>
  </si>
  <si>
    <t>15-16 July</t>
  </si>
  <si>
    <t>16-17 July</t>
  </si>
  <si>
    <t>12-13 August 2021</t>
  </si>
  <si>
    <t>31 August - 1 September 2021</t>
  </si>
  <si>
    <t>24-25 September 2021</t>
  </si>
  <si>
    <t>27-28 September 2021</t>
  </si>
  <si>
    <t>Wellington-Hamilton-Wellington</t>
  </si>
  <si>
    <t>18-19 November 2021</t>
  </si>
  <si>
    <t>Wellington-Dunedin-Wellington</t>
  </si>
  <si>
    <t>Wellington-Auckland-Wellington</t>
  </si>
  <si>
    <t>29-30 November 2021</t>
  </si>
  <si>
    <t>Wellington-Hamilton-Auckland-Wellington</t>
  </si>
  <si>
    <t>9-10 December 2021</t>
  </si>
  <si>
    <t>31 January-3 February 2022</t>
  </si>
  <si>
    <t>Wellington-Gold Coast-Wellington</t>
  </si>
  <si>
    <t>Wellington-Christchurch-Wellington</t>
  </si>
  <si>
    <t>27-28 April 2022</t>
  </si>
  <si>
    <t>16-17 February 2022</t>
  </si>
  <si>
    <t>Wellington-Christchurch-Invercargill-Wellington</t>
  </si>
  <si>
    <t>Wellington-Napier-Wellington</t>
  </si>
  <si>
    <t>23-24 May 2022</t>
  </si>
  <si>
    <t>Wellington-Sydney-Auckland-Wellington</t>
  </si>
  <si>
    <t>6-10 June 2022</t>
  </si>
  <si>
    <t>20-21 June 2022</t>
  </si>
  <si>
    <t>Cancelled travel</t>
  </si>
  <si>
    <t>2-3 February 2022</t>
  </si>
  <si>
    <t>10-11 March 2022</t>
  </si>
  <si>
    <t>Speaking event</t>
  </si>
  <si>
    <t>Parking</t>
  </si>
  <si>
    <t>Northland District visit</t>
  </si>
  <si>
    <t>Bay of Plenty District visit</t>
  </si>
  <si>
    <t xml:space="preserve">Parking </t>
  </si>
  <si>
    <t>Wellington Airport</t>
  </si>
  <si>
    <t>Ngai Tahu Partnership agreement signing</t>
  </si>
  <si>
    <t>Operation Wheaton</t>
  </si>
  <si>
    <t>Food - 2 pax</t>
  </si>
  <si>
    <t>Food - 3 pax</t>
  </si>
  <si>
    <t xml:space="preserve">Meeting </t>
  </si>
  <si>
    <t xml:space="preserve">Wellington </t>
  </si>
  <si>
    <t>Zoom conference calls</t>
  </si>
  <si>
    <t>Standard Pro Annual Membership</t>
  </si>
  <si>
    <t>Institute of Directors Member Subscription</t>
  </si>
  <si>
    <t>Subscription/Membership</t>
  </si>
  <si>
    <t>Kerikeri</t>
  </si>
  <si>
    <t xml:space="preserve">Taupiri </t>
  </si>
  <si>
    <t xml:space="preserve">Onehunga </t>
  </si>
  <si>
    <t>Fee - flight change</t>
  </si>
  <si>
    <t>Northland District visit, Ministry of Justice hui</t>
  </si>
  <si>
    <t>15-16 July 2021</t>
  </si>
  <si>
    <t>Wellington-Kerikeri-Wellington</t>
  </si>
  <si>
    <t>Canterbury District visit</t>
  </si>
  <si>
    <t>Dawn Raids apology</t>
  </si>
  <si>
    <t>District leadership team meeting Waitemata</t>
  </si>
  <si>
    <t>Auckland District visit, Bay of Plenty District visit</t>
  </si>
  <si>
    <t>Wellington-Auckland-Rotorua-Tauranga (by car)-Wellington</t>
  </si>
  <si>
    <t>Cancelled travel - COVID AL3</t>
  </si>
  <si>
    <t>Waikato District visit and checkpoint visits</t>
  </si>
  <si>
    <t>Visit injured officer</t>
  </si>
  <si>
    <t>Cancelled travel - Wellington protest</t>
  </si>
  <si>
    <t xml:space="preserve">Cancelled travel </t>
  </si>
  <si>
    <t>[Hobsonville] and Bay of Plenty District visits with Minister of Police</t>
  </si>
  <si>
    <t>Tangi for Dame Aroha Crofts, Op Deans awards presentation</t>
  </si>
  <si>
    <t>Pacific and Ethnic Forums</t>
  </si>
  <si>
    <t>Wellington-Auckland-Tauranga-Wellington</t>
  </si>
  <si>
    <t>Awards ceremony, Te Pae Oranga launch</t>
  </si>
  <si>
    <t>FELEG conference</t>
  </si>
  <si>
    <t>Wellington</t>
  </si>
  <si>
    <t>Taxi</t>
  </si>
  <si>
    <t>Fee - accomodation cancellation</t>
  </si>
  <si>
    <t>Dinner with delegation from VICPOL</t>
  </si>
  <si>
    <t>Return from airport to hotel</t>
  </si>
  <si>
    <t>Return from FELEG conference - airport to office</t>
  </si>
  <si>
    <t>22-23 June 2022</t>
  </si>
  <si>
    <t>Accommodation</t>
  </si>
  <si>
    <t xml:space="preserve">Eastern District visit </t>
  </si>
  <si>
    <t>Waitematā District visit</t>
  </si>
  <si>
    <t>Sentencing of [Matthew Hunt killer]</t>
  </si>
  <si>
    <t xml:space="preserve">Fee </t>
  </si>
  <si>
    <t>Nil to disclose</t>
  </si>
  <si>
    <t>New Zealand Police</t>
  </si>
  <si>
    <t>Andrew Coster</t>
  </si>
  <si>
    <t xml:space="preserve">Visit injured officer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</si>
</sst>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1409]d\ mmmm\ yyyy;@"/>
    <numFmt numFmtId="166" formatCode="&quot;$&quot;#,##0.00;[Red]&quot;$&quot;#,##0.00"/>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color theme="0"/>
      <name val="Arial"/>
      <family val="2"/>
    </font>
    <font>
      <b/>
      <sz val="11"/>
      <color theme="0"/>
      <name val="Arial"/>
      <family val="2"/>
    </font>
    <font>
      <b/>
      <sz val="10"/>
      <color theme="0"/>
      <name val="Arial"/>
      <family val="2"/>
    </font>
    <font>
      <b/>
      <sz val="16"/>
      <color theme="0"/>
      <name val="Arial"/>
      <family val="2"/>
    </font>
    <font>
      <sz val="12"/>
      <color theme="0"/>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1"/>
      <name val="Arial"/>
      <family val="2"/>
    </font>
    <font>
      <b/>
      <sz val="10"/>
      <color rgb="FFFFC000"/>
      <name val="Arial"/>
      <family val="2"/>
    </font>
    <font>
      <sz val="10"/>
      <color rgb="FFFF0000"/>
      <name val="Arial"/>
      <family val="2"/>
    </font>
  </fonts>
  <fills count="8">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3" tint="0.59999389629810485"/>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0" fontId="9" fillId="0" borderId="0" applyNumberFormat="0" applyFill="0" applyBorder="0" applyAlignment="0" applyProtection="0"/>
  </cellStyleXfs>
  <cellXfs count="12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6" fillId="2" borderId="0" xfId="0" applyFont="1" applyFill="1" applyBorder="1" applyAlignment="1" applyProtection="1">
      <alignment vertical="center" wrapText="1" readingOrder="1"/>
    </xf>
    <xf numFmtId="0" fontId="0" fillId="0" borderId="0" xfId="0" applyProtection="1"/>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3" fillId="0" borderId="0" xfId="0" applyFont="1" applyBorder="1" applyAlignment="1" applyProtection="1">
      <alignment vertical="center" wrapText="1" readingOrder="1"/>
    </xf>
    <xf numFmtId="0" fontId="18"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7" fillId="3" borderId="0" xfId="0" applyFont="1" applyFill="1" applyBorder="1" applyAlignment="1" applyProtection="1">
      <alignment vertical="center" wrapText="1" readingOrder="1"/>
    </xf>
    <xf numFmtId="0" fontId="15"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0" fontId="16" fillId="2" borderId="0" xfId="0" applyFont="1" applyFill="1" applyAlignment="1" applyProtection="1">
      <alignment horizontal="center" vertical="center"/>
    </xf>
    <xf numFmtId="0" fontId="21" fillId="0" borderId="0" xfId="0" applyFont="1" applyFill="1" applyAlignment="1" applyProtection="1">
      <alignment horizontal="center"/>
    </xf>
    <xf numFmtId="0" fontId="10" fillId="0" borderId="0" xfId="0" applyFont="1" applyAlignment="1" applyProtection="1">
      <alignment vertical="center"/>
    </xf>
    <xf numFmtId="0" fontId="17"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0"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7" fillId="3" borderId="0" xfId="0" applyFont="1" applyFill="1" applyAlignment="1" applyProtection="1">
      <alignment horizontal="justify" vertical="center"/>
    </xf>
    <xf numFmtId="0" fontId="10" fillId="0" borderId="0" xfId="0" applyFont="1" applyAlignment="1" applyProtection="1">
      <alignment horizontal="justify" vertical="center"/>
    </xf>
    <xf numFmtId="0" fontId="7" fillId="0" borderId="0" xfId="0" applyFont="1" applyAlignment="1" applyProtection="1">
      <alignment vertical="center" wrapText="1"/>
    </xf>
    <xf numFmtId="0" fontId="10" fillId="0" borderId="0" xfId="1" applyFont="1" applyAlignment="1" applyProtection="1">
      <alignment horizontal="justify" vertical="center"/>
    </xf>
    <xf numFmtId="0" fontId="7" fillId="0" borderId="0" xfId="0" applyFont="1" applyAlignment="1" applyProtection="1">
      <alignment horizontal="justify" vertical="center"/>
    </xf>
    <xf numFmtId="0" fontId="10" fillId="0" borderId="0" xfId="0" applyFont="1" applyAlignment="1" applyProtection="1">
      <alignment horizontal="left" vertical="center" wrapText="1"/>
    </xf>
    <xf numFmtId="0" fontId="11" fillId="0" borderId="0" xfId="1" applyFont="1" applyAlignment="1" applyProtection="1">
      <alignment vertical="center"/>
    </xf>
    <xf numFmtId="0" fontId="11" fillId="0" borderId="0" xfId="1" applyFont="1" applyAlignment="1" applyProtection="1">
      <alignment horizontal="justify" vertical="center"/>
    </xf>
    <xf numFmtId="0" fontId="10" fillId="4" borderId="0" xfId="1" applyFont="1" applyFill="1" applyAlignment="1" applyProtection="1">
      <alignment horizontal="justify" vertical="center"/>
    </xf>
    <xf numFmtId="0" fontId="10" fillId="0" borderId="0" xfId="0" applyFont="1" applyAlignment="1" applyProtection="1">
      <alignment horizontal="center" vertical="center"/>
    </xf>
    <xf numFmtId="0" fontId="0" fillId="0" borderId="0" xfId="0" applyProtection="1">
      <protection locked="0"/>
    </xf>
    <xf numFmtId="0" fontId="17" fillId="3" borderId="0" xfId="0" applyFont="1" applyFill="1" applyBorder="1" applyAlignment="1" applyProtection="1">
      <alignment vertical="center" readingOrder="1"/>
    </xf>
    <xf numFmtId="164" fontId="0" fillId="0" borderId="0" xfId="0" applyNumberFormat="1" applyBorder="1" applyAlignment="1" applyProtection="1">
      <alignment wrapText="1"/>
    </xf>
    <xf numFmtId="164" fontId="17" fillId="3" borderId="0" xfId="0" applyNumberFormat="1" applyFont="1" applyFill="1" applyBorder="1" applyAlignment="1" applyProtection="1">
      <alignment vertical="center"/>
    </xf>
    <xf numFmtId="164" fontId="17" fillId="3" borderId="0" xfId="0" applyNumberFormat="1" applyFont="1" applyFill="1" applyBorder="1" applyAlignment="1" applyProtection="1">
      <alignment vertical="center" wrapText="1" readingOrder="1"/>
    </xf>
    <xf numFmtId="0" fontId="11" fillId="0" borderId="0" xfId="1" applyFont="1" applyFill="1" applyAlignment="1" applyProtection="1">
      <alignment horizontal="justify" vertical="center"/>
    </xf>
    <xf numFmtId="0" fontId="18" fillId="0" borderId="0" xfId="0" applyFont="1" applyFill="1" applyAlignment="1" applyProtection="1">
      <alignment horizontal="center" wrapText="1"/>
    </xf>
    <xf numFmtId="0" fontId="26" fillId="3" borderId="0" xfId="0" applyFont="1" applyFill="1" applyBorder="1" applyAlignment="1" applyProtection="1">
      <alignment horizontal="center" vertical="center" readingOrder="1"/>
    </xf>
    <xf numFmtId="0" fontId="18" fillId="3" borderId="0" xfId="0" applyFont="1" applyFill="1" applyBorder="1" applyAlignment="1" applyProtection="1">
      <alignment vertical="center"/>
    </xf>
    <xf numFmtId="164" fontId="18" fillId="3" borderId="0" xfId="0" applyNumberFormat="1" applyFont="1" applyFill="1" applyBorder="1" applyAlignment="1" applyProtection="1">
      <alignment vertical="center"/>
    </xf>
    <xf numFmtId="0" fontId="11" fillId="4" borderId="0" xfId="1" applyFont="1" applyFill="1" applyAlignment="1" applyProtection="1">
      <alignment vertical="center" wrapText="1"/>
    </xf>
    <xf numFmtId="165" fontId="14" fillId="5" borderId="3" xfId="0" applyNumberFormat="1" applyFont="1" applyFill="1" applyBorder="1" applyAlignment="1" applyProtection="1">
      <alignment vertical="center"/>
      <protection locked="0"/>
    </xf>
    <xf numFmtId="164" fontId="14" fillId="5" borderId="4" xfId="0" applyNumberFormat="1"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5" xfId="0" applyFont="1" applyFill="1" applyBorder="1" applyAlignment="1" applyProtection="1">
      <alignment vertical="center" wrapText="1"/>
      <protection locked="0"/>
    </xf>
    <xf numFmtId="165" fontId="14" fillId="5" borderId="3" xfId="0" applyNumberFormat="1" applyFont="1" applyFill="1" applyBorder="1" applyAlignment="1" applyProtection="1">
      <alignment vertical="center" wrapText="1"/>
      <protection locked="0"/>
    </xf>
    <xf numFmtId="0" fontId="0" fillId="5" borderId="4" xfId="0" applyFont="1" applyFill="1" applyBorder="1" applyAlignment="1" applyProtection="1">
      <alignment vertical="center" wrapText="1"/>
      <protection locked="0"/>
    </xf>
    <xf numFmtId="0" fontId="0" fillId="5" borderId="5" xfId="0" applyFont="1" applyFill="1" applyBorder="1" applyAlignment="1" applyProtection="1">
      <alignment vertical="center" wrapText="1"/>
      <protection locked="0"/>
    </xf>
    <xf numFmtId="0" fontId="9" fillId="0" borderId="0" xfId="1" applyFill="1" applyAlignment="1">
      <alignment wrapText="1"/>
    </xf>
    <xf numFmtId="165" fontId="14" fillId="5" borderId="7" xfId="0" applyNumberFormat="1" applyFont="1" applyFill="1" applyBorder="1" applyAlignment="1" applyProtection="1">
      <alignment vertical="center" wrapText="1"/>
      <protection locked="0"/>
    </xf>
    <xf numFmtId="164" fontId="14" fillId="5" borderId="8" xfId="0" applyNumberFormat="1" applyFont="1" applyFill="1" applyBorder="1" applyAlignment="1" applyProtection="1">
      <alignment vertical="center" wrapText="1"/>
      <protection locked="0"/>
    </xf>
    <xf numFmtId="0" fontId="14" fillId="5" borderId="8" xfId="0" applyFont="1" applyFill="1" applyBorder="1" applyAlignment="1" applyProtection="1">
      <alignment vertical="center" wrapText="1"/>
      <protection locked="0"/>
    </xf>
    <xf numFmtId="0" fontId="14" fillId="5" borderId="9" xfId="0" applyFont="1" applyFill="1" applyBorder="1" applyAlignment="1" applyProtection="1">
      <alignment vertical="center" wrapText="1"/>
      <protection locked="0"/>
    </xf>
    <xf numFmtId="165" fontId="14" fillId="3" borderId="3" xfId="0" applyNumberFormat="1" applyFont="1" applyFill="1" applyBorder="1" applyAlignment="1" applyProtection="1">
      <alignment vertical="center"/>
      <protection locked="0"/>
    </xf>
    <xf numFmtId="164" fontId="14" fillId="3" borderId="4" xfId="0" applyNumberFormat="1" applyFont="1" applyFill="1" applyBorder="1" applyAlignment="1" applyProtection="1">
      <alignment vertical="center" wrapText="1"/>
      <protection locked="0"/>
    </xf>
    <xf numFmtId="0" fontId="14" fillId="3" borderId="4" xfId="0" applyFont="1" applyFill="1" applyBorder="1" applyAlignment="1" applyProtection="1">
      <alignment vertical="center" wrapText="1"/>
      <protection locked="0"/>
    </xf>
    <xf numFmtId="0" fontId="14" fillId="3" borderId="5" xfId="0" applyFont="1" applyFill="1" applyBorder="1" applyAlignment="1" applyProtection="1">
      <alignment vertical="center" wrapText="1"/>
      <protection locked="0"/>
    </xf>
    <xf numFmtId="0" fontId="25" fillId="6" borderId="6" xfId="0" applyFont="1" applyFill="1" applyBorder="1" applyAlignment="1" applyProtection="1">
      <alignment horizontal="center" vertical="center" wrapText="1"/>
    </xf>
    <xf numFmtId="165" fontId="14" fillId="6" borderId="3" xfId="0" applyNumberFormat="1" applyFont="1" applyFill="1" applyBorder="1" applyAlignment="1" applyProtection="1">
      <alignment vertical="center"/>
      <protection locked="0"/>
    </xf>
    <xf numFmtId="164" fontId="14" fillId="6" borderId="4" xfId="0" applyNumberFormat="1" applyFont="1" applyFill="1" applyBorder="1" applyAlignment="1" applyProtection="1">
      <alignment vertical="center" wrapText="1"/>
      <protection locked="0"/>
    </xf>
    <xf numFmtId="0" fontId="14" fillId="6" borderId="4" xfId="0" applyFont="1" applyFill="1" applyBorder="1" applyAlignment="1" applyProtection="1">
      <alignment vertical="center" wrapText="1"/>
      <protection locked="0"/>
    </xf>
    <xf numFmtId="0" fontId="14" fillId="6" borderId="5" xfId="0" applyFont="1" applyFill="1" applyBorder="1" applyAlignment="1" applyProtection="1">
      <alignment vertical="center" wrapText="1"/>
      <protection locked="0"/>
    </xf>
    <xf numFmtId="165" fontId="14" fillId="6" borderId="3" xfId="0" applyNumberFormat="1" applyFont="1" applyFill="1" applyBorder="1" applyAlignment="1" applyProtection="1">
      <alignment vertical="center" wrapText="1"/>
      <protection locked="0"/>
    </xf>
    <xf numFmtId="0" fontId="0" fillId="6" borderId="4" xfId="0" applyFont="1" applyFill="1" applyBorder="1" applyAlignment="1" applyProtection="1">
      <alignment vertical="center" wrapText="1"/>
      <protection locked="0"/>
    </xf>
    <xf numFmtId="0" fontId="0" fillId="6" borderId="5" xfId="0" applyFont="1" applyFill="1" applyBorder="1" applyAlignment="1" applyProtection="1">
      <alignment vertical="center" wrapText="1"/>
      <protection locked="0"/>
    </xf>
    <xf numFmtId="0" fontId="26" fillId="3" borderId="0" xfId="0" applyFont="1" applyFill="1" applyBorder="1" applyAlignment="1" applyProtection="1">
      <alignment horizontal="center" vertical="center" wrapText="1"/>
    </xf>
    <xf numFmtId="165" fontId="14" fillId="7" borderId="3" xfId="0" applyNumberFormat="1" applyFont="1" applyFill="1" applyBorder="1" applyAlignment="1" applyProtection="1">
      <alignment vertical="center"/>
      <protection locked="0"/>
    </xf>
    <xf numFmtId="0" fontId="14" fillId="7" borderId="4" xfId="0" applyFont="1" applyFill="1" applyBorder="1" applyAlignment="1" applyProtection="1">
      <alignment vertical="center" wrapText="1"/>
      <protection locked="0"/>
    </xf>
    <xf numFmtId="0" fontId="14" fillId="7" borderId="5" xfId="0" applyFont="1" applyFill="1" applyBorder="1" applyAlignment="1" applyProtection="1">
      <alignment vertical="center" wrapText="1"/>
      <protection locked="0"/>
    </xf>
    <xf numFmtId="164" fontId="14" fillId="7" borderId="4" xfId="0" applyNumberFormat="1" applyFont="1" applyFill="1" applyBorder="1" applyAlignment="1" applyProtection="1">
      <alignment vertical="center" wrapText="1"/>
      <protection locked="0"/>
    </xf>
    <xf numFmtId="165" fontId="14" fillId="6" borderId="2" xfId="0" applyNumberFormat="1" applyFont="1" applyFill="1" applyBorder="1" applyAlignment="1" applyProtection="1">
      <alignment vertical="center"/>
      <protection locked="0"/>
    </xf>
    <xf numFmtId="165" fontId="14" fillId="7" borderId="3" xfId="0" applyNumberFormat="1" applyFont="1" applyFill="1" applyBorder="1" applyAlignment="1" applyProtection="1">
      <alignment horizontal="left" vertical="center"/>
      <protection locked="0"/>
    </xf>
    <xf numFmtId="165" fontId="14" fillId="7" borderId="2" xfId="0" applyNumberFormat="1" applyFont="1" applyFill="1" applyBorder="1" applyAlignment="1" applyProtection="1">
      <alignment vertical="center" wrapText="1"/>
      <protection locked="0"/>
    </xf>
    <xf numFmtId="0" fontId="14" fillId="6" borderId="3" xfId="0" applyFont="1" applyFill="1" applyBorder="1" applyAlignment="1" applyProtection="1">
      <alignment vertical="center" wrapText="1"/>
      <protection locked="0"/>
    </xf>
    <xf numFmtId="0" fontId="14" fillId="6" borderId="2" xfId="0" applyFont="1" applyFill="1" applyBorder="1" applyAlignment="1" applyProtection="1">
      <alignment vertical="center" wrapText="1"/>
      <protection locked="0"/>
    </xf>
    <xf numFmtId="0" fontId="14" fillId="7" borderId="3" xfId="0" applyFont="1" applyFill="1" applyBorder="1" applyAlignment="1" applyProtection="1">
      <alignment vertical="center" wrapText="1"/>
      <protection locked="0"/>
    </xf>
    <xf numFmtId="0" fontId="14" fillId="7" borderId="2" xfId="0" applyFont="1" applyFill="1" applyBorder="1" applyAlignment="1" applyProtection="1">
      <alignment vertical="center" wrapText="1"/>
      <protection locked="0"/>
    </xf>
    <xf numFmtId="166" fontId="0" fillId="0" borderId="0" xfId="0" applyNumberFormat="1" applyAlignment="1" applyProtection="1">
      <alignment wrapText="1"/>
      <protection locked="0"/>
    </xf>
    <xf numFmtId="165" fontId="27" fillId="6" borderId="3" xfId="0" applyNumberFormat="1" applyFont="1" applyFill="1" applyBorder="1" applyAlignment="1" applyProtection="1">
      <alignment vertical="center"/>
      <protection locked="0"/>
    </xf>
    <xf numFmtId="0" fontId="27" fillId="0" borderId="0" xfId="0" applyFont="1" applyAlignment="1" applyProtection="1">
      <alignment wrapText="1"/>
      <protection locked="0"/>
    </xf>
    <xf numFmtId="165" fontId="14" fillId="6" borderId="3" xfId="0" applyNumberFormat="1" applyFont="1" applyFill="1" applyBorder="1" applyAlignment="1" applyProtection="1">
      <alignment horizontal="left" vertical="center"/>
      <protection locked="0"/>
    </xf>
    <xf numFmtId="0" fontId="13" fillId="6" borderId="2" xfId="0" applyFont="1" applyFill="1" applyBorder="1" applyAlignment="1" applyProtection="1">
      <alignment horizontal="left" vertical="center" wrapText="1" readingOrder="1"/>
      <protection locked="0"/>
    </xf>
    <xf numFmtId="165" fontId="12" fillId="0" borderId="2" xfId="0" applyNumberFormat="1" applyFont="1" applyBorder="1" applyAlignment="1">
      <alignment horizontal="left" vertical="center" wrapText="1" readingOrder="1"/>
    </xf>
    <xf numFmtId="0" fontId="26" fillId="3"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8" fillId="3" borderId="0" xfId="0" applyFont="1" applyFill="1" applyBorder="1" applyAlignment="1" applyProtection="1">
      <alignment horizontal="center" vertical="center" wrapText="1" readingOrder="1"/>
    </xf>
    <xf numFmtId="165" fontId="12" fillId="0" borderId="2" xfId="0" applyNumberFormat="1" applyFont="1" applyBorder="1" applyAlignment="1" applyProtection="1">
      <alignment horizontal="left"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26" fillId="3" borderId="0" xfId="0" applyFont="1" applyFill="1" applyAlignment="1">
      <alignment horizontal="center" vertical="center" wrapText="1"/>
    </xf>
    <xf numFmtId="0" fontId="26" fillId="3"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1" zoomScaleNormal="100" workbookViewId="0">
      <selection activeCell="A15" sqref="A15"/>
    </sheetView>
  </sheetViews>
  <sheetFormatPr defaultColWidth="0" defaultRowHeight="14" zeroHeight="1" x14ac:dyDescent="0.3"/>
  <cols>
    <col min="1" max="1" width="219.26953125" style="41" customWidth="1"/>
    <col min="2" max="2" width="33.26953125" style="40" customWidth="1"/>
    <col min="3" max="16384" width="8.7265625" style="5" hidden="1"/>
  </cols>
  <sheetData>
    <row r="1" spans="1:2" ht="23.25" customHeight="1" x14ac:dyDescent="0.3">
      <c r="A1" s="39" t="s">
        <v>0</v>
      </c>
    </row>
    <row r="2" spans="1:2" ht="33" customHeight="1" x14ac:dyDescent="0.3">
      <c r="A2" s="68" t="s">
        <v>1</v>
      </c>
    </row>
    <row r="3" spans="1:2" ht="17.25" customHeight="1" x14ac:dyDescent="0.3"/>
    <row r="4" spans="1:2" ht="23.25" customHeight="1" x14ac:dyDescent="0.3">
      <c r="A4" s="85"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4" t="s">
        <v>5</v>
      </c>
    </row>
    <row r="9" spans="1:2" ht="17.25" customHeight="1" x14ac:dyDescent="0.3">
      <c r="A9" s="44"/>
    </row>
    <row r="10" spans="1:2" ht="23.25" customHeight="1" x14ac:dyDescent="0.25">
      <c r="A10" s="42" t="s">
        <v>6</v>
      </c>
      <c r="B10" s="64" t="s">
        <v>7</v>
      </c>
    </row>
    <row r="11" spans="1:2" ht="17.25" customHeight="1" x14ac:dyDescent="0.3">
      <c r="A11" s="45" t="s">
        <v>8</v>
      </c>
    </row>
    <row r="12" spans="1:2" ht="17.25" customHeight="1" x14ac:dyDescent="0.3">
      <c r="A12" s="44" t="s">
        <v>9</v>
      </c>
    </row>
    <row r="13" spans="1:2" ht="17.25" customHeight="1" x14ac:dyDescent="0.3">
      <c r="A13" s="44" t="s">
        <v>10</v>
      </c>
    </row>
    <row r="14" spans="1:2" ht="17.25" customHeight="1" x14ac:dyDescent="0.3">
      <c r="A14" s="46" t="s">
        <v>11</v>
      </c>
    </row>
    <row r="15" spans="1:2" ht="17.25" customHeight="1" x14ac:dyDescent="0.3">
      <c r="A15" s="44" t="s">
        <v>12</v>
      </c>
    </row>
    <row r="16" spans="1:2" ht="17.25" customHeight="1" x14ac:dyDescent="0.3">
      <c r="A16" s="44"/>
    </row>
    <row r="17" spans="1:1" ht="23.25" customHeight="1" x14ac:dyDescent="0.3">
      <c r="A17" s="42" t="s">
        <v>13</v>
      </c>
    </row>
    <row r="18" spans="1:1" ht="17.25" customHeight="1" x14ac:dyDescent="0.3">
      <c r="A18" s="46" t="s">
        <v>14</v>
      </c>
    </row>
    <row r="19" spans="1:1" ht="17.25" customHeight="1" x14ac:dyDescent="0.3">
      <c r="A19" s="46" t="s">
        <v>15</v>
      </c>
    </row>
    <row r="20" spans="1:1" ht="17.25" customHeight="1" x14ac:dyDescent="0.3">
      <c r="A20" s="63" t="s">
        <v>16</v>
      </c>
    </row>
    <row r="21" spans="1:1" ht="17.25" customHeight="1" x14ac:dyDescent="0.3">
      <c r="A21" s="47"/>
    </row>
    <row r="22" spans="1:1" ht="23.25" customHeight="1" x14ac:dyDescent="0.3">
      <c r="A22" s="42" t="s">
        <v>17</v>
      </c>
    </row>
    <row r="23" spans="1:1" ht="17.25" customHeight="1" x14ac:dyDescent="0.3">
      <c r="A23" s="47" t="s">
        <v>18</v>
      </c>
    </row>
    <row r="24" spans="1:1" ht="17.25" customHeight="1" x14ac:dyDescent="0.3">
      <c r="A24" s="47"/>
    </row>
    <row r="25" spans="1:1" ht="23.25" customHeight="1" x14ac:dyDescent="0.3">
      <c r="A25" s="42" t="s">
        <v>19</v>
      </c>
    </row>
    <row r="26" spans="1:1" ht="17.25" customHeight="1" x14ac:dyDescent="0.3">
      <c r="A26" s="48" t="s">
        <v>20</v>
      </c>
    </row>
    <row r="27" spans="1:1" ht="32.25" customHeight="1" x14ac:dyDescent="0.3">
      <c r="A27" s="46" t="s">
        <v>21</v>
      </c>
    </row>
    <row r="28" spans="1:1" ht="17.25" customHeight="1" x14ac:dyDescent="0.3">
      <c r="A28" s="48" t="s">
        <v>22</v>
      </c>
    </row>
    <row r="29" spans="1:1" ht="32.25" customHeight="1" x14ac:dyDescent="0.3">
      <c r="A29" s="46" t="s">
        <v>23</v>
      </c>
    </row>
    <row r="30" spans="1:1" ht="17.25" customHeight="1" x14ac:dyDescent="0.3">
      <c r="A30" s="48" t="s">
        <v>24</v>
      </c>
    </row>
    <row r="31" spans="1:1" ht="17.25" customHeight="1" x14ac:dyDescent="0.3">
      <c r="A31" s="46" t="s">
        <v>25</v>
      </c>
    </row>
    <row r="32" spans="1:1" ht="17.25" customHeight="1" x14ac:dyDescent="0.3">
      <c r="A32" s="48" t="s">
        <v>26</v>
      </c>
    </row>
    <row r="33" spans="1:1" ht="32.25" customHeight="1" x14ac:dyDescent="0.3">
      <c r="A33" s="49" t="s">
        <v>27</v>
      </c>
    </row>
    <row r="34" spans="1:1" ht="32.25" customHeight="1" x14ac:dyDescent="0.3">
      <c r="A34" s="50" t="s">
        <v>28</v>
      </c>
    </row>
    <row r="35" spans="1:1" ht="17.25" customHeight="1" x14ac:dyDescent="0.3">
      <c r="A35" s="48" t="s">
        <v>29</v>
      </c>
    </row>
    <row r="36" spans="1:1" ht="32.25" customHeight="1" x14ac:dyDescent="0.3">
      <c r="A36" s="46" t="s">
        <v>30</v>
      </c>
    </row>
    <row r="37" spans="1:1" ht="32.25" customHeight="1" x14ac:dyDescent="0.3">
      <c r="A37" s="49" t="s">
        <v>31</v>
      </c>
    </row>
    <row r="38" spans="1:1" ht="32.25" customHeight="1" x14ac:dyDescent="0.3">
      <c r="A38" s="46" t="s">
        <v>32</v>
      </c>
    </row>
    <row r="39" spans="1:1" ht="17.25" customHeight="1" x14ac:dyDescent="0.3">
      <c r="A39" s="50"/>
    </row>
    <row r="40" spans="1:1" ht="22.5" customHeight="1" x14ac:dyDescent="0.3">
      <c r="A40" s="42" t="s">
        <v>33</v>
      </c>
    </row>
    <row r="41" spans="1:1" ht="17.25" customHeight="1" x14ac:dyDescent="0.3">
      <c r="A41" s="55" t="s">
        <v>34</v>
      </c>
    </row>
    <row r="42" spans="1:1" ht="17.25" customHeight="1" x14ac:dyDescent="0.3">
      <c r="A42" s="51" t="s">
        <v>35</v>
      </c>
    </row>
    <row r="43" spans="1:1" ht="17.25" customHeight="1" x14ac:dyDescent="0.3">
      <c r="A43" s="52" t="s">
        <v>36</v>
      </c>
    </row>
    <row r="44" spans="1:1" ht="32.25" customHeight="1" x14ac:dyDescent="0.3">
      <c r="A44" s="52" t="s">
        <v>37</v>
      </c>
    </row>
    <row r="45" spans="1:1" ht="32.25" customHeight="1" x14ac:dyDescent="0.3">
      <c r="A45" s="52" t="s">
        <v>38</v>
      </c>
    </row>
    <row r="46" spans="1:1" ht="17.25" customHeight="1" x14ac:dyDescent="0.3">
      <c r="A46" s="53" t="s">
        <v>39</v>
      </c>
    </row>
    <row r="47" spans="1:1" ht="32.25" customHeight="1" x14ac:dyDescent="0.3">
      <c r="A47" s="49" t="s">
        <v>40</v>
      </c>
    </row>
    <row r="48" spans="1:1" ht="32.25" customHeight="1" x14ac:dyDescent="0.3">
      <c r="A48" s="49" t="s">
        <v>41</v>
      </c>
    </row>
    <row r="49" spans="1:1" ht="32.25" customHeight="1" x14ac:dyDescent="0.3">
      <c r="A49" s="52" t="s">
        <v>42</v>
      </c>
    </row>
    <row r="50" spans="1:1" ht="17.25" customHeight="1" x14ac:dyDescent="0.3">
      <c r="A50" s="52" t="s">
        <v>43</v>
      </c>
    </row>
    <row r="51" spans="1:1" ht="17.25" customHeight="1" x14ac:dyDescent="0.3">
      <c r="A51" s="52" t="s">
        <v>44</v>
      </c>
    </row>
    <row r="52" spans="1:1" ht="17.25" customHeight="1" x14ac:dyDescent="0.3">
      <c r="A52" s="52"/>
    </row>
    <row r="53" spans="1:1" ht="22.5" customHeight="1" x14ac:dyDescent="0.3">
      <c r="A53" s="42" t="s">
        <v>45</v>
      </c>
    </row>
    <row r="54" spans="1:1" ht="32.25" customHeight="1" x14ac:dyDescent="0.3">
      <c r="A54" s="76" t="s">
        <v>46</v>
      </c>
    </row>
    <row r="55" spans="1:1" ht="17.25" customHeight="1" x14ac:dyDescent="0.3">
      <c r="A55" s="54" t="s">
        <v>47</v>
      </c>
    </row>
    <row r="56" spans="1:1" ht="17.25" customHeight="1" x14ac:dyDescent="0.3">
      <c r="A56" s="55" t="s">
        <v>48</v>
      </c>
    </row>
    <row r="57" spans="1:1" ht="17.25" customHeight="1" x14ac:dyDescent="0.3">
      <c r="A57" s="63" t="s">
        <v>49</v>
      </c>
    </row>
    <row r="58" spans="1:1" ht="17.25" customHeight="1" x14ac:dyDescent="0.3">
      <c r="A58" s="56" t="s">
        <v>50</v>
      </c>
    </row>
    <row r="59" spans="1:1" x14ac:dyDescent="0.3"/>
    <row r="61" spans="1:1" hidden="1" x14ac:dyDescent="0.3">
      <c r="A61" s="57"/>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0"/>
  <sheetViews>
    <sheetView tabSelected="1" topLeftCell="B13" zoomScaleNormal="100" workbookViewId="0">
      <selection activeCell="C23" sqref="C23"/>
    </sheetView>
  </sheetViews>
  <sheetFormatPr defaultColWidth="0" defaultRowHeight="12.5" zeroHeight="1" x14ac:dyDescent="0.25"/>
  <cols>
    <col min="1" max="1" width="35.7265625" style="5" customWidth="1"/>
    <col min="2" max="2" width="14.26953125" style="5" customWidth="1"/>
    <col min="3" max="3" width="71.453125" style="5" customWidth="1"/>
    <col min="4" max="4" width="50" style="5" customWidth="1"/>
    <col min="5" max="5" width="21.453125" style="5" customWidth="1"/>
    <col min="6" max="6" width="37.54296875" style="5" customWidth="1"/>
    <col min="7" max="9" width="9.1796875" style="5" hidden="1" customWidth="1"/>
    <col min="10" max="13" width="0" style="5" hidden="1" customWidth="1"/>
    <col min="14" max="16384" width="9.1796875" style="5" hidden="1"/>
  </cols>
  <sheetData>
    <row r="1" spans="1:6" ht="26.25" customHeight="1" x14ac:dyDescent="0.25">
      <c r="A1" s="112" t="s">
        <v>59</v>
      </c>
      <c r="B1" s="112"/>
      <c r="C1" s="112"/>
      <c r="D1" s="112"/>
      <c r="E1" s="112"/>
      <c r="F1" s="29"/>
    </row>
    <row r="2" spans="1:6" ht="21" customHeight="1" x14ac:dyDescent="0.25">
      <c r="A2" s="4" t="s">
        <v>51</v>
      </c>
      <c r="B2" s="110" t="s">
        <v>186</v>
      </c>
      <c r="C2" s="110"/>
      <c r="D2" s="110"/>
      <c r="E2" s="110"/>
      <c r="F2" s="29"/>
    </row>
    <row r="3" spans="1:6" ht="21" customHeight="1" x14ac:dyDescent="0.25">
      <c r="A3" s="4" t="s">
        <v>60</v>
      </c>
      <c r="B3" s="110" t="s">
        <v>187</v>
      </c>
      <c r="C3" s="110"/>
      <c r="D3" s="110"/>
      <c r="E3" s="110"/>
      <c r="F3" s="29"/>
    </row>
    <row r="4" spans="1:6" ht="21" customHeight="1" x14ac:dyDescent="0.25">
      <c r="A4" s="4" t="s">
        <v>61</v>
      </c>
      <c r="B4" s="110">
        <v>44378</v>
      </c>
      <c r="C4" s="110"/>
      <c r="D4" s="110"/>
      <c r="E4" s="110"/>
      <c r="F4" s="29"/>
    </row>
    <row r="5" spans="1:6" ht="21" customHeight="1" x14ac:dyDescent="0.25">
      <c r="A5" s="4" t="s">
        <v>62</v>
      </c>
      <c r="B5" s="110">
        <v>44742</v>
      </c>
      <c r="C5" s="110"/>
      <c r="D5" s="110"/>
      <c r="E5" s="110"/>
      <c r="F5" s="29"/>
    </row>
    <row r="6" spans="1:6" ht="21" customHeight="1" x14ac:dyDescent="0.25">
      <c r="A6" s="4" t="s">
        <v>63</v>
      </c>
      <c r="B6" s="109" t="s">
        <v>57</v>
      </c>
      <c r="C6" s="109"/>
      <c r="D6" s="109"/>
      <c r="E6" s="109"/>
      <c r="F6" s="29"/>
    </row>
    <row r="7" spans="1:6" ht="21" customHeight="1" x14ac:dyDescent="0.25">
      <c r="A7" s="4" t="s">
        <v>52</v>
      </c>
      <c r="B7" s="109" t="s">
        <v>58</v>
      </c>
      <c r="C7" s="109"/>
      <c r="D7" s="109"/>
      <c r="E7" s="109"/>
      <c r="F7" s="29"/>
    </row>
    <row r="8" spans="1:6" ht="36" customHeight="1" x14ac:dyDescent="0.3">
      <c r="A8" s="114" t="s">
        <v>64</v>
      </c>
      <c r="B8" s="115"/>
      <c r="C8" s="115"/>
      <c r="D8" s="115"/>
      <c r="E8" s="115"/>
      <c r="F8" s="8"/>
    </row>
    <row r="9" spans="1:6" ht="36" customHeight="1" x14ac:dyDescent="0.3">
      <c r="A9" s="116" t="s">
        <v>65</v>
      </c>
      <c r="B9" s="117"/>
      <c r="C9" s="117"/>
      <c r="D9" s="117"/>
      <c r="E9" s="117"/>
      <c r="F9" s="8"/>
    </row>
    <row r="10" spans="1:6" ht="24.75" customHeight="1" x14ac:dyDescent="0.35">
      <c r="A10" s="113" t="s">
        <v>66</v>
      </c>
      <c r="B10" s="118"/>
      <c r="C10" s="113"/>
      <c r="D10" s="113"/>
      <c r="E10" s="113"/>
      <c r="F10" s="30"/>
    </row>
    <row r="11" spans="1:6" ht="27" customHeight="1" x14ac:dyDescent="0.25">
      <c r="A11" s="18" t="s">
        <v>67</v>
      </c>
      <c r="B11" s="18" t="s">
        <v>68</v>
      </c>
      <c r="C11" s="18" t="s">
        <v>69</v>
      </c>
      <c r="D11" s="18" t="s">
        <v>70</v>
      </c>
      <c r="E11" s="18" t="s">
        <v>71</v>
      </c>
      <c r="F11" s="31"/>
    </row>
    <row r="12" spans="1:6" s="58" customFormat="1" hidden="1" x14ac:dyDescent="0.25">
      <c r="A12" s="69"/>
      <c r="B12" s="70"/>
      <c r="C12" s="71"/>
      <c r="D12" s="71"/>
      <c r="E12" s="72"/>
      <c r="F12" s="1"/>
    </row>
    <row r="13" spans="1:6" s="58" customFormat="1" ht="25" x14ac:dyDescent="0.25">
      <c r="A13" s="94" t="s">
        <v>120</v>
      </c>
      <c r="B13" s="97"/>
      <c r="C13" s="95" t="s">
        <v>131</v>
      </c>
      <c r="D13" s="95"/>
      <c r="E13" s="96" t="s">
        <v>121</v>
      </c>
      <c r="F13" s="1"/>
    </row>
    <row r="14" spans="1:6" s="58" customFormat="1" x14ac:dyDescent="0.25">
      <c r="A14" s="86"/>
      <c r="B14" s="87">
        <v>34</v>
      </c>
      <c r="C14" s="88"/>
      <c r="D14" s="88" t="s">
        <v>106</v>
      </c>
      <c r="E14" s="89"/>
      <c r="F14" s="1"/>
    </row>
    <row r="15" spans="1:6" s="58" customFormat="1" ht="25" x14ac:dyDescent="0.25">
      <c r="A15" s="94" t="s">
        <v>129</v>
      </c>
      <c r="B15" s="97"/>
      <c r="C15" s="95" t="s">
        <v>172</v>
      </c>
      <c r="D15" s="95"/>
      <c r="E15" s="96" t="s">
        <v>128</v>
      </c>
      <c r="F15" s="1"/>
    </row>
    <row r="16" spans="1:6" s="58" customFormat="1" x14ac:dyDescent="0.25">
      <c r="A16" s="86"/>
      <c r="B16" s="87">
        <v>605.34</v>
      </c>
      <c r="C16" s="88"/>
      <c r="D16" s="88" t="s">
        <v>104</v>
      </c>
      <c r="E16" s="89"/>
      <c r="F16" s="1"/>
    </row>
    <row r="17" spans="1:6" s="58" customFormat="1" ht="12.75" customHeight="1" x14ac:dyDescent="0.25">
      <c r="A17" s="86"/>
      <c r="B17" s="87">
        <v>34</v>
      </c>
      <c r="C17" s="88"/>
      <c r="D17" s="88" t="s">
        <v>106</v>
      </c>
      <c r="E17" s="89"/>
      <c r="F17" s="1"/>
    </row>
    <row r="18" spans="1:6" s="58" customFormat="1" x14ac:dyDescent="0.25">
      <c r="A18" s="90"/>
      <c r="B18" s="87">
        <v>1023.07</v>
      </c>
      <c r="C18" s="88"/>
      <c r="D18" s="88" t="s">
        <v>180</v>
      </c>
      <c r="E18" s="89"/>
      <c r="F18" s="1"/>
    </row>
    <row r="19" spans="1:6" s="58" customFormat="1" x14ac:dyDescent="0.25">
      <c r="A19" s="90"/>
      <c r="B19" s="87">
        <v>140.87</v>
      </c>
      <c r="C19" s="88"/>
      <c r="D19" s="88" t="s">
        <v>180</v>
      </c>
      <c r="E19" s="89"/>
      <c r="F19" s="1"/>
    </row>
    <row r="20" spans="1:6" s="58" customFormat="1" x14ac:dyDescent="0.25">
      <c r="A20" s="90"/>
      <c r="B20" s="87">
        <v>15</v>
      </c>
      <c r="C20" s="88"/>
      <c r="D20" s="88" t="s">
        <v>106</v>
      </c>
      <c r="E20" s="89"/>
      <c r="F20" s="1"/>
    </row>
    <row r="21" spans="1:6" s="58" customFormat="1" x14ac:dyDescent="0.25">
      <c r="A21" s="90"/>
      <c r="B21" s="87">
        <v>34</v>
      </c>
      <c r="C21" s="88"/>
      <c r="D21" s="88" t="s">
        <v>106</v>
      </c>
      <c r="E21" s="89"/>
      <c r="F21" s="1"/>
    </row>
    <row r="22" spans="1:6" s="58" customFormat="1" hidden="1" x14ac:dyDescent="0.25">
      <c r="A22" s="77"/>
      <c r="B22" s="78"/>
      <c r="C22" s="79"/>
      <c r="D22" s="79"/>
      <c r="E22" s="80"/>
      <c r="F22" s="1"/>
    </row>
    <row r="23" spans="1:6" ht="19.5" customHeight="1" x14ac:dyDescent="0.25">
      <c r="A23" s="66" t="s">
        <v>72</v>
      </c>
      <c r="B23" s="67">
        <f>SUM(B12:B22)</f>
        <v>1886.2800000000002</v>
      </c>
      <c r="C23" s="126"/>
      <c r="D23" s="127"/>
      <c r="E23" s="127"/>
      <c r="F23" s="29"/>
    </row>
    <row r="24" spans="1:6" ht="10.5" customHeight="1" x14ac:dyDescent="0.3">
      <c r="A24" s="13"/>
      <c r="B24" s="8"/>
      <c r="C24" s="13"/>
      <c r="D24" s="13"/>
      <c r="E24" s="13"/>
      <c r="F24" s="13"/>
    </row>
    <row r="25" spans="1:6" ht="24.75" customHeight="1" x14ac:dyDescent="0.35">
      <c r="A25" s="113" t="s">
        <v>73</v>
      </c>
      <c r="B25" s="113"/>
      <c r="C25" s="113"/>
      <c r="D25" s="113"/>
      <c r="E25" s="113"/>
      <c r="F25" s="30"/>
    </row>
    <row r="26" spans="1:6" ht="25.5" x14ac:dyDescent="0.25">
      <c r="A26" s="18" t="s">
        <v>67</v>
      </c>
      <c r="B26" s="18" t="s">
        <v>53</v>
      </c>
      <c r="C26" s="18" t="s">
        <v>74</v>
      </c>
      <c r="D26" s="18" t="s">
        <v>70</v>
      </c>
      <c r="E26" s="18" t="s">
        <v>71</v>
      </c>
      <c r="F26" s="31"/>
    </row>
    <row r="27" spans="1:6" s="58" customFormat="1" hidden="1" x14ac:dyDescent="0.25">
      <c r="A27" s="69"/>
      <c r="B27" s="70"/>
      <c r="C27" s="71"/>
      <c r="D27" s="71"/>
      <c r="E27" s="72"/>
      <c r="F27" s="1"/>
    </row>
    <row r="28" spans="1:6" s="58" customFormat="1" ht="25" x14ac:dyDescent="0.25">
      <c r="A28" s="99">
        <v>44390</v>
      </c>
      <c r="B28" s="95"/>
      <c r="C28" s="95" t="s">
        <v>188</v>
      </c>
      <c r="D28" s="95"/>
      <c r="E28" s="96" t="s">
        <v>113</v>
      </c>
      <c r="F28" s="1"/>
    </row>
    <row r="29" spans="1:6" s="58" customFormat="1" x14ac:dyDescent="0.25">
      <c r="A29" s="88"/>
      <c r="B29" s="87">
        <v>504.21</v>
      </c>
      <c r="C29" s="88"/>
      <c r="D29" s="88" t="s">
        <v>104</v>
      </c>
      <c r="E29" s="88"/>
      <c r="F29" s="1"/>
    </row>
    <row r="30" spans="1:6" s="58" customFormat="1" ht="28" customHeight="1" x14ac:dyDescent="0.25">
      <c r="A30" s="94" t="s">
        <v>155</v>
      </c>
      <c r="B30" s="95"/>
      <c r="C30" s="95" t="s">
        <v>154</v>
      </c>
      <c r="D30" s="95"/>
      <c r="E30" s="96" t="s">
        <v>156</v>
      </c>
      <c r="F30" s="1"/>
    </row>
    <row r="31" spans="1:6" s="58" customFormat="1" x14ac:dyDescent="0.25">
      <c r="A31" s="86" t="s">
        <v>107</v>
      </c>
      <c r="B31" s="87">
        <v>139.13</v>
      </c>
      <c r="C31" s="88"/>
      <c r="D31" s="88" t="s">
        <v>180</v>
      </c>
      <c r="E31" s="89"/>
      <c r="F31" s="1"/>
    </row>
    <row r="32" spans="1:6" s="58" customFormat="1" x14ac:dyDescent="0.25">
      <c r="A32" s="108">
        <v>44758</v>
      </c>
      <c r="B32" s="87">
        <v>879.87</v>
      </c>
      <c r="C32" s="88"/>
      <c r="D32" s="88" t="s">
        <v>104</v>
      </c>
      <c r="E32" s="89"/>
      <c r="F32" s="1"/>
    </row>
    <row r="33" spans="1:6" s="58" customFormat="1" x14ac:dyDescent="0.25">
      <c r="A33" s="86" t="s">
        <v>108</v>
      </c>
      <c r="B33" s="87">
        <v>239.13000500000001</v>
      </c>
      <c r="C33" s="88"/>
      <c r="D33" s="88" t="s">
        <v>180</v>
      </c>
      <c r="E33" s="89"/>
      <c r="F33" s="1"/>
    </row>
    <row r="34" spans="1:6" s="58" customFormat="1" ht="30.5" customHeight="1" x14ac:dyDescent="0.25">
      <c r="A34" s="99">
        <v>44404</v>
      </c>
      <c r="B34" s="97"/>
      <c r="C34" s="95" t="s">
        <v>157</v>
      </c>
      <c r="D34" s="95"/>
      <c r="E34" s="96" t="s">
        <v>122</v>
      </c>
      <c r="F34" s="1"/>
    </row>
    <row r="35" spans="1:6" s="58" customFormat="1" x14ac:dyDescent="0.25">
      <c r="A35" s="86"/>
      <c r="B35" s="87">
        <v>504.63</v>
      </c>
      <c r="C35" s="86"/>
      <c r="D35" s="86" t="s">
        <v>104</v>
      </c>
      <c r="E35" s="86"/>
      <c r="F35" s="1"/>
    </row>
    <row r="36" spans="1:6" s="58" customFormat="1" ht="27.5" customHeight="1" x14ac:dyDescent="0.25">
      <c r="A36" s="99">
        <v>44409</v>
      </c>
      <c r="B36" s="97"/>
      <c r="C36" s="94" t="s">
        <v>158</v>
      </c>
      <c r="D36" s="94"/>
      <c r="E36" s="96" t="s">
        <v>116</v>
      </c>
      <c r="F36" s="1"/>
    </row>
    <row r="37" spans="1:6" s="58" customFormat="1" x14ac:dyDescent="0.25">
      <c r="A37" s="86"/>
      <c r="B37" s="87">
        <v>418.91</v>
      </c>
      <c r="C37" s="86"/>
      <c r="D37" s="86" t="s">
        <v>104</v>
      </c>
      <c r="E37" s="86"/>
      <c r="F37" s="1"/>
    </row>
    <row r="38" spans="1:6" s="58" customFormat="1" x14ac:dyDescent="0.25">
      <c r="A38" s="86"/>
      <c r="B38" s="87">
        <v>8.6999999999999993</v>
      </c>
      <c r="C38" s="86"/>
      <c r="D38" s="86" t="s">
        <v>106</v>
      </c>
      <c r="E38" s="86"/>
      <c r="F38" s="1"/>
    </row>
    <row r="39" spans="1:6" s="58" customFormat="1" x14ac:dyDescent="0.25">
      <c r="A39" s="86"/>
      <c r="B39" s="87">
        <v>154.47</v>
      </c>
      <c r="C39" s="86"/>
      <c r="D39" s="86" t="s">
        <v>104</v>
      </c>
      <c r="E39" s="86"/>
      <c r="F39" s="1"/>
    </row>
    <row r="40" spans="1:6" s="58" customFormat="1" ht="25" x14ac:dyDescent="0.25">
      <c r="A40" s="99">
        <v>44412</v>
      </c>
      <c r="B40" s="97"/>
      <c r="C40" s="94" t="s">
        <v>159</v>
      </c>
      <c r="D40" s="94"/>
      <c r="E40" s="96" t="s">
        <v>116</v>
      </c>
      <c r="F40" s="1"/>
    </row>
    <row r="41" spans="1:6" s="58" customFormat="1" x14ac:dyDescent="0.25">
      <c r="A41" s="86"/>
      <c r="B41" s="87">
        <v>508.68</v>
      </c>
      <c r="C41" s="86"/>
      <c r="D41" s="86" t="s">
        <v>104</v>
      </c>
      <c r="E41" s="86"/>
      <c r="F41" s="1"/>
    </row>
    <row r="42" spans="1:6" s="58" customFormat="1" ht="41.5" customHeight="1" x14ac:dyDescent="0.25">
      <c r="A42" s="94" t="s">
        <v>109</v>
      </c>
      <c r="B42" s="97"/>
      <c r="C42" s="94" t="s">
        <v>160</v>
      </c>
      <c r="D42" s="94"/>
      <c r="E42" s="96" t="s">
        <v>161</v>
      </c>
      <c r="F42" s="1"/>
    </row>
    <row r="43" spans="1:6" s="58" customFormat="1" x14ac:dyDescent="0.25">
      <c r="A43" s="86"/>
      <c r="B43" s="87">
        <v>489.33999599999999</v>
      </c>
      <c r="C43" s="86"/>
      <c r="D43" s="86" t="s">
        <v>104</v>
      </c>
      <c r="E43" s="86"/>
      <c r="F43" s="1"/>
    </row>
    <row r="44" spans="1:6" s="58" customFormat="1" x14ac:dyDescent="0.25">
      <c r="A44" s="86"/>
      <c r="B44" s="87">
        <v>73.459998999999996</v>
      </c>
      <c r="C44" s="86"/>
      <c r="D44" s="86" t="s">
        <v>104</v>
      </c>
      <c r="E44" s="86"/>
      <c r="F44" s="1"/>
    </row>
    <row r="45" spans="1:6" s="58" customFormat="1" x14ac:dyDescent="0.25">
      <c r="A45" s="86"/>
      <c r="B45" s="87">
        <v>173.04</v>
      </c>
      <c r="C45" s="86"/>
      <c r="D45" s="86" t="s">
        <v>180</v>
      </c>
      <c r="E45" s="86"/>
      <c r="F45" s="1"/>
    </row>
    <row r="46" spans="1:6" s="58" customFormat="1" x14ac:dyDescent="0.25">
      <c r="A46" s="94" t="s">
        <v>110</v>
      </c>
      <c r="B46" s="97"/>
      <c r="C46" s="94" t="s">
        <v>162</v>
      </c>
      <c r="D46" s="94"/>
      <c r="E46" s="94"/>
      <c r="F46" s="1"/>
    </row>
    <row r="47" spans="1:6" s="58" customFormat="1" x14ac:dyDescent="0.25">
      <c r="A47" s="86"/>
      <c r="B47" s="87">
        <v>20</v>
      </c>
      <c r="C47" s="106"/>
      <c r="D47" s="86" t="s">
        <v>184</v>
      </c>
      <c r="E47" s="86"/>
      <c r="F47" s="1"/>
    </row>
    <row r="48" spans="1:6" s="58" customFormat="1" ht="18" customHeight="1" x14ac:dyDescent="0.25">
      <c r="A48" s="99">
        <v>44454</v>
      </c>
      <c r="B48" s="97"/>
      <c r="C48" s="94" t="s">
        <v>162</v>
      </c>
      <c r="D48" s="94"/>
      <c r="E48" s="94"/>
      <c r="F48" s="1"/>
    </row>
    <row r="49" spans="1:6" s="58" customFormat="1" x14ac:dyDescent="0.25">
      <c r="A49" s="86"/>
      <c r="B49" s="87">
        <v>20</v>
      </c>
      <c r="C49" s="106"/>
      <c r="D49" s="86" t="s">
        <v>184</v>
      </c>
      <c r="E49" s="86"/>
      <c r="F49" s="1"/>
    </row>
    <row r="50" spans="1:6" s="58" customFormat="1" x14ac:dyDescent="0.25">
      <c r="A50" s="94" t="s">
        <v>111</v>
      </c>
      <c r="B50" s="94"/>
      <c r="C50" s="94" t="s">
        <v>162</v>
      </c>
      <c r="D50" s="94"/>
      <c r="E50" s="94"/>
      <c r="F50" s="1"/>
    </row>
    <row r="51" spans="1:6" s="58" customFormat="1" x14ac:dyDescent="0.25">
      <c r="A51" s="86"/>
      <c r="B51" s="87">
        <v>20</v>
      </c>
      <c r="C51" s="106"/>
      <c r="D51" s="87" t="s">
        <v>184</v>
      </c>
      <c r="E51" s="98"/>
      <c r="F51" s="1"/>
    </row>
    <row r="52" spans="1:6" s="58" customFormat="1" ht="29.5" customHeight="1" x14ac:dyDescent="0.25">
      <c r="A52" s="94" t="s">
        <v>112</v>
      </c>
      <c r="B52" s="97"/>
      <c r="C52" s="94" t="s">
        <v>163</v>
      </c>
      <c r="D52" s="94"/>
      <c r="E52" s="100" t="s">
        <v>113</v>
      </c>
      <c r="F52" s="1"/>
    </row>
    <row r="53" spans="1:6" s="58" customFormat="1" x14ac:dyDescent="0.25">
      <c r="A53" s="86"/>
      <c r="B53" s="87">
        <v>611.07000000000005</v>
      </c>
      <c r="C53" s="86"/>
      <c r="D53" s="86" t="s">
        <v>104</v>
      </c>
      <c r="E53" s="98"/>
      <c r="F53" s="1"/>
    </row>
    <row r="54" spans="1:6" s="58" customFormat="1" x14ac:dyDescent="0.25">
      <c r="A54" s="86"/>
      <c r="B54" s="87">
        <v>30</v>
      </c>
      <c r="C54" s="86"/>
      <c r="D54" s="86" t="s">
        <v>106</v>
      </c>
      <c r="E54" s="98"/>
      <c r="F54" s="1"/>
    </row>
    <row r="55" spans="1:6" s="58" customFormat="1" x14ac:dyDescent="0.25">
      <c r="A55" s="86"/>
      <c r="B55" s="87">
        <v>169.26</v>
      </c>
      <c r="C55" s="86"/>
      <c r="D55" s="86" t="s">
        <v>180</v>
      </c>
      <c r="E55" s="98"/>
      <c r="F55" s="1"/>
    </row>
    <row r="56" spans="1:6" s="58" customFormat="1" ht="30.5" customHeight="1" x14ac:dyDescent="0.25">
      <c r="A56" s="94" t="s">
        <v>114</v>
      </c>
      <c r="B56" s="97"/>
      <c r="C56" s="97" t="s">
        <v>140</v>
      </c>
      <c r="D56" s="94"/>
      <c r="E56" s="100" t="s">
        <v>115</v>
      </c>
      <c r="F56" s="1"/>
    </row>
    <row r="57" spans="1:6" s="58" customFormat="1" x14ac:dyDescent="0.25">
      <c r="A57" s="86"/>
      <c r="B57" s="87">
        <v>315.41000000000003</v>
      </c>
      <c r="C57" s="86"/>
      <c r="D57" s="86" t="s">
        <v>104</v>
      </c>
      <c r="E57" s="98"/>
      <c r="F57" s="1"/>
    </row>
    <row r="58" spans="1:6" s="58" customFormat="1" x14ac:dyDescent="0.25">
      <c r="A58" s="86"/>
      <c r="B58" s="87">
        <v>30</v>
      </c>
      <c r="C58" s="86"/>
      <c r="D58" s="86" t="s">
        <v>106</v>
      </c>
      <c r="E58" s="98"/>
      <c r="F58" s="1"/>
    </row>
    <row r="59" spans="1:6" s="58" customFormat="1" x14ac:dyDescent="0.25">
      <c r="A59" s="86"/>
      <c r="B59" s="87">
        <v>15</v>
      </c>
      <c r="C59" s="86"/>
      <c r="D59" s="86" t="s">
        <v>106</v>
      </c>
      <c r="E59" s="98"/>
      <c r="F59" s="1"/>
    </row>
    <row r="60" spans="1:6" s="58" customFormat="1" x14ac:dyDescent="0.25">
      <c r="A60" s="86"/>
      <c r="B60" s="87">
        <v>156.52000000000001</v>
      </c>
      <c r="C60" s="86"/>
      <c r="D60" s="86" t="s">
        <v>180</v>
      </c>
      <c r="E60" s="98"/>
      <c r="F60" s="1"/>
    </row>
    <row r="61" spans="1:6" s="58" customFormat="1" ht="28" customHeight="1" x14ac:dyDescent="0.25">
      <c r="A61" s="94" t="s">
        <v>117</v>
      </c>
      <c r="B61" s="97"/>
      <c r="C61" s="94" t="s">
        <v>164</v>
      </c>
      <c r="D61" s="94"/>
      <c r="E61" s="100" t="s">
        <v>116</v>
      </c>
      <c r="F61" s="1"/>
    </row>
    <row r="62" spans="1:6" s="58" customFormat="1" x14ac:dyDescent="0.25">
      <c r="A62" s="86"/>
      <c r="B62" s="87">
        <v>396.26</v>
      </c>
      <c r="C62" s="86"/>
      <c r="D62" s="86" t="s">
        <v>104</v>
      </c>
      <c r="E62" s="98"/>
      <c r="F62" s="1"/>
    </row>
    <row r="63" spans="1:6" s="58" customFormat="1" x14ac:dyDescent="0.25">
      <c r="A63" s="86"/>
      <c r="B63" s="87">
        <v>30</v>
      </c>
      <c r="C63" s="86"/>
      <c r="D63" s="86" t="s">
        <v>106</v>
      </c>
      <c r="E63" s="98"/>
      <c r="F63" s="1"/>
    </row>
    <row r="64" spans="1:6" s="58" customFormat="1" x14ac:dyDescent="0.25">
      <c r="A64" s="86"/>
      <c r="B64" s="87">
        <v>173.04</v>
      </c>
      <c r="C64" s="88"/>
      <c r="D64" s="86" t="s">
        <v>105</v>
      </c>
      <c r="E64" s="98"/>
      <c r="F64" s="1"/>
    </row>
    <row r="65" spans="1:6" s="58" customFormat="1" x14ac:dyDescent="0.25">
      <c r="A65" s="86"/>
      <c r="B65" s="87">
        <v>154.47</v>
      </c>
      <c r="C65" s="88"/>
      <c r="D65" s="88" t="s">
        <v>104</v>
      </c>
      <c r="E65" s="89"/>
      <c r="F65" s="1"/>
    </row>
    <row r="66" spans="1:6" s="58" customFormat="1" x14ac:dyDescent="0.25">
      <c r="A66" s="86"/>
      <c r="B66" s="87">
        <v>20</v>
      </c>
      <c r="C66" s="88"/>
      <c r="D66" s="88" t="s">
        <v>106</v>
      </c>
      <c r="E66" s="89"/>
      <c r="F66" s="1"/>
    </row>
    <row r="67" spans="1:6" s="58" customFormat="1" ht="29" customHeight="1" x14ac:dyDescent="0.25">
      <c r="A67" s="94" t="s">
        <v>119</v>
      </c>
      <c r="B67" s="97"/>
      <c r="C67" s="95" t="s">
        <v>183</v>
      </c>
      <c r="D67" s="95"/>
      <c r="E67" s="96" t="s">
        <v>118</v>
      </c>
      <c r="F67" s="1"/>
    </row>
    <row r="68" spans="1:6" s="58" customFormat="1" x14ac:dyDescent="0.25">
      <c r="A68" s="86"/>
      <c r="B68" s="87">
        <v>545.4</v>
      </c>
      <c r="C68" s="88"/>
      <c r="D68" s="88" t="s">
        <v>104</v>
      </c>
      <c r="E68" s="89"/>
      <c r="F68" s="1"/>
    </row>
    <row r="69" spans="1:6" s="58" customFormat="1" x14ac:dyDescent="0.25">
      <c r="A69" s="86"/>
      <c r="B69" s="87">
        <v>30</v>
      </c>
      <c r="C69" s="88"/>
      <c r="D69" s="88" t="s">
        <v>106</v>
      </c>
      <c r="E69" s="89"/>
      <c r="F69" s="1"/>
    </row>
    <row r="70" spans="1:6" s="58" customFormat="1" x14ac:dyDescent="0.25">
      <c r="A70" s="86"/>
      <c r="B70" s="87">
        <v>173.04</v>
      </c>
      <c r="C70" s="88"/>
      <c r="D70" s="88" t="s">
        <v>180</v>
      </c>
      <c r="E70" s="89"/>
      <c r="F70" s="1"/>
    </row>
    <row r="71" spans="1:6" s="58" customFormat="1" ht="15" customHeight="1" x14ac:dyDescent="0.25">
      <c r="A71" s="94" t="s">
        <v>132</v>
      </c>
      <c r="B71" s="97"/>
      <c r="C71" s="95" t="s">
        <v>131</v>
      </c>
      <c r="D71" s="95"/>
      <c r="E71" s="96"/>
      <c r="F71" s="1"/>
    </row>
    <row r="72" spans="1:6" s="58" customFormat="1" x14ac:dyDescent="0.25">
      <c r="A72" s="86"/>
      <c r="B72" s="87">
        <v>15</v>
      </c>
      <c r="C72" s="88"/>
      <c r="D72" s="88" t="s">
        <v>184</v>
      </c>
      <c r="E72" s="89"/>
      <c r="F72" s="1"/>
    </row>
    <row r="73" spans="1:6" s="58" customFormat="1" ht="25" x14ac:dyDescent="0.25">
      <c r="A73" s="94" t="s">
        <v>124</v>
      </c>
      <c r="B73" s="97"/>
      <c r="C73" s="95" t="s">
        <v>165</v>
      </c>
      <c r="D73" s="95"/>
      <c r="E73" s="96" t="s">
        <v>125</v>
      </c>
      <c r="F73" s="1"/>
    </row>
    <row r="74" spans="1:6" s="58" customFormat="1" x14ac:dyDescent="0.25">
      <c r="A74" s="86"/>
      <c r="B74" s="87">
        <v>30</v>
      </c>
      <c r="C74" s="86"/>
      <c r="D74" s="86" t="s">
        <v>106</v>
      </c>
      <c r="E74" s="89"/>
      <c r="F74" s="1"/>
    </row>
    <row r="75" spans="1:6" s="58" customFormat="1" x14ac:dyDescent="0.25">
      <c r="A75" s="86"/>
      <c r="B75" s="87">
        <v>15</v>
      </c>
      <c r="C75" s="86"/>
      <c r="D75" s="86" t="s">
        <v>106</v>
      </c>
      <c r="E75" s="89"/>
      <c r="F75" s="1"/>
    </row>
    <row r="76" spans="1:6" s="58" customFormat="1" ht="29" customHeight="1" x14ac:dyDescent="0.25">
      <c r="A76" s="99">
        <v>44616</v>
      </c>
      <c r="B76" s="97"/>
      <c r="C76" s="103" t="s">
        <v>165</v>
      </c>
      <c r="D76" s="103"/>
      <c r="E76" s="104" t="s">
        <v>116</v>
      </c>
      <c r="F76" s="1"/>
    </row>
    <row r="77" spans="1:6" s="58" customFormat="1" x14ac:dyDescent="0.25">
      <c r="A77" s="86"/>
      <c r="B77" s="87">
        <v>30</v>
      </c>
      <c r="C77" s="101"/>
      <c r="D77" s="101" t="s">
        <v>106</v>
      </c>
      <c r="E77" s="102"/>
      <c r="F77" s="1"/>
    </row>
    <row r="78" spans="1:6" s="58" customFormat="1" x14ac:dyDescent="0.25">
      <c r="A78" s="86"/>
      <c r="B78" s="87">
        <v>15</v>
      </c>
      <c r="C78" s="101"/>
      <c r="D78" s="101" t="s">
        <v>175</v>
      </c>
      <c r="E78" s="102"/>
      <c r="F78" s="1"/>
    </row>
    <row r="79" spans="1:6" s="58" customFormat="1" x14ac:dyDescent="0.25">
      <c r="A79" s="101"/>
      <c r="B79" s="87">
        <v>24</v>
      </c>
      <c r="C79" s="101"/>
      <c r="D79" s="101" t="s">
        <v>153</v>
      </c>
      <c r="E79" s="101"/>
    </row>
    <row r="80" spans="1:6" s="58" customFormat="1" ht="28" customHeight="1" x14ac:dyDescent="0.25">
      <c r="A80" s="99">
        <v>44644</v>
      </c>
      <c r="B80" s="97"/>
      <c r="C80" s="95" t="s">
        <v>182</v>
      </c>
      <c r="D80" s="95"/>
      <c r="E80" s="96" t="s">
        <v>116</v>
      </c>
      <c r="F80" s="1"/>
    </row>
    <row r="81" spans="1:6" s="58" customFormat="1" x14ac:dyDescent="0.25">
      <c r="A81" s="86"/>
      <c r="B81" s="87">
        <v>441.56</v>
      </c>
      <c r="C81" s="88"/>
      <c r="D81" s="88" t="s">
        <v>104</v>
      </c>
      <c r="E81" s="89"/>
      <c r="F81" s="1"/>
    </row>
    <row r="82" spans="1:6" s="58" customFormat="1" x14ac:dyDescent="0.25">
      <c r="A82" s="86"/>
      <c r="B82" s="87">
        <v>30</v>
      </c>
      <c r="C82" s="88"/>
      <c r="D82" s="88" t="s">
        <v>106</v>
      </c>
      <c r="E82" s="89"/>
      <c r="F82" s="1"/>
    </row>
    <row r="83" spans="1:6" s="58" customFormat="1" x14ac:dyDescent="0.25">
      <c r="A83" s="86"/>
      <c r="B83" s="87">
        <v>21.04</v>
      </c>
      <c r="C83" s="88"/>
      <c r="D83" s="88" t="s">
        <v>104</v>
      </c>
      <c r="E83" s="89"/>
      <c r="F83" s="1"/>
    </row>
    <row r="84" spans="1:6" s="58" customFormat="1" x14ac:dyDescent="0.25">
      <c r="A84" s="86"/>
      <c r="B84" s="87">
        <v>24</v>
      </c>
      <c r="C84" s="88"/>
      <c r="D84" s="88" t="s">
        <v>153</v>
      </c>
      <c r="E84" s="89"/>
      <c r="F84" s="1"/>
    </row>
    <row r="85" spans="1:6" s="58" customFormat="1" x14ac:dyDescent="0.25">
      <c r="A85" s="94" t="s">
        <v>133</v>
      </c>
      <c r="B85" s="97"/>
      <c r="C85" s="95" t="s">
        <v>166</v>
      </c>
      <c r="D85" s="95"/>
      <c r="E85" s="96"/>
      <c r="F85" s="1"/>
    </row>
    <row r="86" spans="1:6" s="58" customFormat="1" x14ac:dyDescent="0.25">
      <c r="A86" s="86"/>
      <c r="B86" s="87">
        <v>30</v>
      </c>
      <c r="C86" s="88"/>
      <c r="D86" s="88" t="s">
        <v>184</v>
      </c>
      <c r="E86" s="89"/>
      <c r="F86" s="1"/>
    </row>
    <row r="87" spans="1:6" s="58" customFormat="1" ht="30.5" customHeight="1" x14ac:dyDescent="0.25">
      <c r="A87" s="99">
        <v>44659</v>
      </c>
      <c r="B87" s="97"/>
      <c r="C87" s="95" t="s">
        <v>157</v>
      </c>
      <c r="D87" s="95"/>
      <c r="E87" s="96" t="s">
        <v>122</v>
      </c>
      <c r="F87" s="1"/>
    </row>
    <row r="88" spans="1:6" s="58" customFormat="1" x14ac:dyDescent="0.25">
      <c r="A88" s="86"/>
      <c r="B88" s="87">
        <v>424.58</v>
      </c>
      <c r="C88" s="88"/>
      <c r="D88" s="88" t="s">
        <v>104</v>
      </c>
      <c r="E88" s="89"/>
      <c r="F88" s="1"/>
    </row>
    <row r="89" spans="1:6" s="58" customFormat="1" x14ac:dyDescent="0.25">
      <c r="A89" s="86"/>
      <c r="B89" s="87">
        <v>30</v>
      </c>
      <c r="C89" s="88"/>
      <c r="D89" s="88" t="s">
        <v>106</v>
      </c>
      <c r="E89" s="89"/>
      <c r="F89" s="1"/>
    </row>
    <row r="90" spans="1:6" s="58" customFormat="1" ht="29.5" customHeight="1" x14ac:dyDescent="0.25">
      <c r="A90" s="94" t="s">
        <v>123</v>
      </c>
      <c r="B90" s="97"/>
      <c r="C90" s="95" t="s">
        <v>167</v>
      </c>
      <c r="D90" s="95"/>
      <c r="E90" s="96" t="s">
        <v>116</v>
      </c>
      <c r="F90" s="1"/>
    </row>
    <row r="91" spans="1:6" s="58" customFormat="1" x14ac:dyDescent="0.25">
      <c r="A91" s="86"/>
      <c r="B91" s="87">
        <v>538.89</v>
      </c>
      <c r="C91" s="88"/>
      <c r="D91" s="88" t="s">
        <v>104</v>
      </c>
      <c r="E91" s="89"/>
      <c r="F91" s="1"/>
    </row>
    <row r="92" spans="1:6" s="58" customFormat="1" x14ac:dyDescent="0.25">
      <c r="A92" s="86"/>
      <c r="B92" s="87">
        <v>30</v>
      </c>
      <c r="C92" s="88"/>
      <c r="D92" s="88" t="s">
        <v>106</v>
      </c>
      <c r="E92" s="89"/>
      <c r="F92" s="1"/>
    </row>
    <row r="93" spans="1:6" s="58" customFormat="1" x14ac:dyDescent="0.25">
      <c r="A93" s="86"/>
      <c r="B93" s="87">
        <v>173.04</v>
      </c>
      <c r="C93" s="88"/>
      <c r="D93" s="88" t="s">
        <v>180</v>
      </c>
      <c r="E93" s="89"/>
      <c r="F93" s="1"/>
    </row>
    <row r="94" spans="1:6" s="58" customFormat="1" ht="30.5" customHeight="1" x14ac:dyDescent="0.25">
      <c r="A94" s="99">
        <v>44692</v>
      </c>
      <c r="B94" s="97"/>
      <c r="C94" s="95" t="s">
        <v>131</v>
      </c>
      <c r="D94" s="95"/>
      <c r="E94" s="95" t="s">
        <v>126</v>
      </c>
      <c r="F94" s="1"/>
    </row>
    <row r="95" spans="1:6" s="58" customFormat="1" x14ac:dyDescent="0.25">
      <c r="A95" s="86"/>
      <c r="B95" s="87">
        <v>30</v>
      </c>
      <c r="C95" s="88"/>
      <c r="D95" s="88" t="s">
        <v>180</v>
      </c>
      <c r="E95" s="89"/>
      <c r="F95" s="1"/>
    </row>
    <row r="96" spans="1:6" s="58" customFormat="1" ht="30.5" customHeight="1" x14ac:dyDescent="0.25">
      <c r="A96" s="94" t="s">
        <v>127</v>
      </c>
      <c r="B96" s="97"/>
      <c r="C96" s="95" t="s">
        <v>168</v>
      </c>
      <c r="D96" s="95"/>
      <c r="E96" s="96" t="s">
        <v>122</v>
      </c>
      <c r="F96" s="1"/>
    </row>
    <row r="97" spans="1:6" s="58" customFormat="1" x14ac:dyDescent="0.25">
      <c r="A97" s="86"/>
      <c r="B97" s="87">
        <v>347.75</v>
      </c>
      <c r="C97" s="88"/>
      <c r="D97" s="88" t="s">
        <v>104</v>
      </c>
      <c r="E97" s="89"/>
      <c r="F97" s="1"/>
    </row>
    <row r="98" spans="1:6" s="58" customFormat="1" x14ac:dyDescent="0.25">
      <c r="A98" s="86"/>
      <c r="B98" s="87">
        <v>30</v>
      </c>
      <c r="C98" s="88"/>
      <c r="D98" s="88" t="s">
        <v>106</v>
      </c>
      <c r="E98" s="89"/>
      <c r="F98" s="1"/>
    </row>
    <row r="99" spans="1:6" s="58" customFormat="1" x14ac:dyDescent="0.25">
      <c r="A99" s="86"/>
      <c r="B99" s="87">
        <v>250.43</v>
      </c>
      <c r="C99" s="88"/>
      <c r="D99" s="88" t="s">
        <v>180</v>
      </c>
      <c r="E99" s="89"/>
      <c r="F99" s="1"/>
    </row>
    <row r="100" spans="1:6" s="58" customFormat="1" x14ac:dyDescent="0.25">
      <c r="A100" s="86"/>
      <c r="B100" s="87">
        <v>15</v>
      </c>
      <c r="C100" s="88"/>
      <c r="D100" s="88" t="s">
        <v>106</v>
      </c>
      <c r="E100" s="89"/>
      <c r="F100" s="1"/>
    </row>
    <row r="101" spans="1:6" s="58" customFormat="1" ht="30.5" customHeight="1" x14ac:dyDescent="0.25">
      <c r="A101" s="99">
        <v>44729</v>
      </c>
      <c r="B101" s="97"/>
      <c r="C101" s="95" t="s">
        <v>169</v>
      </c>
      <c r="D101" s="95"/>
      <c r="E101" s="96" t="s">
        <v>116</v>
      </c>
      <c r="F101" s="105"/>
    </row>
    <row r="102" spans="1:6" s="58" customFormat="1" x14ac:dyDescent="0.25">
      <c r="A102" s="86"/>
      <c r="B102" s="87">
        <v>505.44</v>
      </c>
      <c r="C102" s="88"/>
      <c r="D102" s="88" t="s">
        <v>104</v>
      </c>
      <c r="E102" s="89"/>
      <c r="F102" s="1"/>
    </row>
    <row r="103" spans="1:6" s="58" customFormat="1" x14ac:dyDescent="0.25">
      <c r="A103" s="86"/>
      <c r="B103" s="87">
        <v>3</v>
      </c>
      <c r="C103" s="88"/>
      <c r="D103" s="88" t="s">
        <v>106</v>
      </c>
      <c r="E103" s="89"/>
      <c r="F103" s="105"/>
    </row>
    <row r="104" spans="1:6" s="58" customFormat="1" ht="29.5" customHeight="1" x14ac:dyDescent="0.25">
      <c r="A104" s="94" t="s">
        <v>130</v>
      </c>
      <c r="B104" s="97"/>
      <c r="C104" s="95" t="s">
        <v>171</v>
      </c>
      <c r="D104" s="95"/>
      <c r="E104" s="96" t="s">
        <v>170</v>
      </c>
      <c r="F104" s="1"/>
    </row>
    <row r="105" spans="1:6" s="58" customFormat="1" x14ac:dyDescent="0.25">
      <c r="A105" s="86"/>
      <c r="B105" s="87">
        <v>445.19</v>
      </c>
      <c r="C105" s="89"/>
      <c r="D105" s="89" t="s">
        <v>104</v>
      </c>
      <c r="E105" s="89"/>
      <c r="F105" s="105"/>
    </row>
    <row r="106" spans="1:6" s="58" customFormat="1" x14ac:dyDescent="0.25">
      <c r="A106" s="86"/>
      <c r="B106" s="87">
        <v>3</v>
      </c>
      <c r="C106" s="88"/>
      <c r="D106" s="88" t="s">
        <v>106</v>
      </c>
      <c r="E106" s="89"/>
      <c r="F106" s="1"/>
    </row>
    <row r="107" spans="1:6" s="58" customFormat="1" x14ac:dyDescent="0.25">
      <c r="A107" s="86"/>
      <c r="B107" s="87">
        <v>173.04</v>
      </c>
      <c r="C107" s="88"/>
      <c r="D107" s="88" t="s">
        <v>180</v>
      </c>
      <c r="E107" s="89"/>
      <c r="F107" s="1"/>
    </row>
    <row r="108" spans="1:6" s="58" customFormat="1" ht="29.5" customHeight="1" x14ac:dyDescent="0.25">
      <c r="A108" s="94" t="s">
        <v>179</v>
      </c>
      <c r="B108" s="97"/>
      <c r="C108" s="95" t="s">
        <v>181</v>
      </c>
      <c r="D108" s="95"/>
      <c r="E108" s="96" t="s">
        <v>126</v>
      </c>
      <c r="F108" s="1"/>
    </row>
    <row r="109" spans="1:6" s="58" customFormat="1" x14ac:dyDescent="0.25">
      <c r="A109" s="86"/>
      <c r="B109" s="87">
        <v>118.53</v>
      </c>
      <c r="C109" s="88"/>
      <c r="D109" s="88" t="s">
        <v>104</v>
      </c>
      <c r="E109" s="89"/>
      <c r="F109" s="1"/>
    </row>
    <row r="110" spans="1:6" s="58" customFormat="1" x14ac:dyDescent="0.25">
      <c r="A110" s="86"/>
      <c r="B110" s="87">
        <v>24</v>
      </c>
      <c r="C110" s="88"/>
      <c r="D110" s="88" t="s">
        <v>106</v>
      </c>
      <c r="E110" s="89"/>
      <c r="F110" s="1"/>
    </row>
    <row r="111" spans="1:6" s="58" customFormat="1" x14ac:dyDescent="0.25">
      <c r="A111" s="86"/>
      <c r="B111" s="87">
        <v>146.96</v>
      </c>
      <c r="C111" s="88"/>
      <c r="D111" s="88" t="s">
        <v>180</v>
      </c>
      <c r="E111" s="89"/>
      <c r="F111" s="1"/>
    </row>
    <row r="112" spans="1:6" s="58" customFormat="1" x14ac:dyDescent="0.25">
      <c r="A112" s="86"/>
      <c r="B112" s="87">
        <v>245.43</v>
      </c>
      <c r="C112" s="88"/>
      <c r="D112" s="88" t="s">
        <v>104</v>
      </c>
      <c r="E112" s="89"/>
      <c r="F112" s="1"/>
    </row>
    <row r="113" spans="1:6" s="58" customFormat="1" x14ac:dyDescent="0.25">
      <c r="A113" s="86"/>
      <c r="B113" s="87">
        <v>30</v>
      </c>
      <c r="C113" s="88"/>
      <c r="D113" s="88" t="s">
        <v>106</v>
      </c>
      <c r="E113" s="89"/>
      <c r="F113" s="1"/>
    </row>
    <row r="114" spans="1:6" s="58" customFormat="1" hidden="1" x14ac:dyDescent="0.25">
      <c r="A114" s="81"/>
      <c r="B114" s="82"/>
      <c r="C114" s="83"/>
      <c r="D114" s="83"/>
      <c r="E114" s="84"/>
      <c r="F114" s="1"/>
    </row>
    <row r="115" spans="1:6" ht="19.5" customHeight="1" x14ac:dyDescent="0.25">
      <c r="A115" s="66" t="s">
        <v>75</v>
      </c>
      <c r="B115" s="67">
        <f>SUM(B27:B114)</f>
        <v>11242.920000000004</v>
      </c>
      <c r="C115" s="93"/>
      <c r="D115" s="111"/>
      <c r="E115" s="111"/>
      <c r="F115" s="29"/>
    </row>
    <row r="116" spans="1:6" ht="10.5" customHeight="1" x14ac:dyDescent="0.3">
      <c r="A116" s="13"/>
      <c r="B116" s="8"/>
      <c r="C116" s="13"/>
      <c r="D116" s="13"/>
      <c r="E116" s="13"/>
      <c r="F116" s="13"/>
    </row>
    <row r="117" spans="1:6" ht="24.75" customHeight="1" x14ac:dyDescent="0.25">
      <c r="A117" s="113" t="s">
        <v>76</v>
      </c>
      <c r="B117" s="113"/>
      <c r="C117" s="113"/>
      <c r="D117" s="113"/>
      <c r="E117" s="113"/>
      <c r="F117" s="29"/>
    </row>
    <row r="118" spans="1:6" ht="27" customHeight="1" x14ac:dyDescent="0.25">
      <c r="A118" s="18" t="s">
        <v>67</v>
      </c>
      <c r="B118" s="18" t="s">
        <v>53</v>
      </c>
      <c r="C118" s="18" t="s">
        <v>77</v>
      </c>
      <c r="D118" s="18" t="s">
        <v>78</v>
      </c>
      <c r="E118" s="18" t="s">
        <v>71</v>
      </c>
      <c r="F118" s="32"/>
    </row>
    <row r="119" spans="1:6" s="58" customFormat="1" hidden="1" x14ac:dyDescent="0.25">
      <c r="A119" s="69"/>
      <c r="B119" s="70"/>
      <c r="C119" s="71"/>
      <c r="D119" s="71"/>
      <c r="E119" s="72"/>
      <c r="F119" s="1"/>
    </row>
    <row r="120" spans="1:6" s="58" customFormat="1" x14ac:dyDescent="0.25">
      <c r="A120" s="86">
        <v>44379</v>
      </c>
      <c r="B120" s="87">
        <v>18.600000000000001</v>
      </c>
      <c r="C120" s="88" t="s">
        <v>134</v>
      </c>
      <c r="D120" s="88" t="s">
        <v>135</v>
      </c>
      <c r="E120" s="89" t="s">
        <v>173</v>
      </c>
      <c r="F120" s="1"/>
    </row>
    <row r="121" spans="1:6" s="58" customFormat="1" x14ac:dyDescent="0.25">
      <c r="A121" s="86">
        <v>44712</v>
      </c>
      <c r="B121" s="87">
        <v>3.5</v>
      </c>
      <c r="C121" s="88" t="s">
        <v>176</v>
      </c>
      <c r="D121" s="88" t="s">
        <v>135</v>
      </c>
      <c r="E121" s="89" t="s">
        <v>173</v>
      </c>
      <c r="F121" s="107"/>
    </row>
    <row r="122" spans="1:6" s="58" customFormat="1" x14ac:dyDescent="0.25">
      <c r="A122" s="86">
        <v>44721</v>
      </c>
      <c r="B122" s="87">
        <v>32.5</v>
      </c>
      <c r="C122" s="88" t="s">
        <v>177</v>
      </c>
      <c r="D122" s="88" t="s">
        <v>174</v>
      </c>
      <c r="E122" s="89" t="s">
        <v>103</v>
      </c>
      <c r="F122" s="107"/>
    </row>
    <row r="123" spans="1:6" s="58" customFormat="1" x14ac:dyDescent="0.25">
      <c r="A123" s="86">
        <v>44722</v>
      </c>
      <c r="B123" s="87">
        <v>48.4</v>
      </c>
      <c r="C123" s="88" t="s">
        <v>178</v>
      </c>
      <c r="D123" s="88" t="s">
        <v>174</v>
      </c>
      <c r="E123" s="89" t="s">
        <v>173</v>
      </c>
      <c r="F123" s="107"/>
    </row>
    <row r="124" spans="1:6" s="58" customFormat="1" hidden="1" x14ac:dyDescent="0.25">
      <c r="A124" s="69"/>
      <c r="B124" s="70"/>
      <c r="C124" s="71"/>
      <c r="D124" s="71"/>
      <c r="E124" s="72"/>
      <c r="F124" s="1"/>
    </row>
    <row r="125" spans="1:6" ht="19.5" customHeight="1" x14ac:dyDescent="0.25">
      <c r="A125" s="66" t="s">
        <v>79</v>
      </c>
      <c r="B125" s="67">
        <f>SUM(B119:B124)</f>
        <v>103</v>
      </c>
      <c r="C125" s="93"/>
      <c r="D125" s="111"/>
      <c r="E125" s="111"/>
      <c r="F125" s="29"/>
    </row>
    <row r="126" spans="1:6" ht="10.5" customHeight="1" x14ac:dyDescent="0.3">
      <c r="A126" s="13"/>
      <c r="B126" s="60"/>
      <c r="C126" s="8"/>
      <c r="D126" s="13"/>
      <c r="E126" s="13"/>
      <c r="F126" s="13"/>
    </row>
    <row r="127" spans="1:6" ht="34.5" customHeight="1" x14ac:dyDescent="0.25">
      <c r="A127" s="33" t="s">
        <v>80</v>
      </c>
      <c r="B127" s="61">
        <f>B23+B115+B125</f>
        <v>13232.200000000004</v>
      </c>
      <c r="C127" s="34"/>
      <c r="D127" s="34"/>
      <c r="E127" s="34"/>
      <c r="F127" s="12"/>
    </row>
    <row r="128" spans="1:6" ht="13" x14ac:dyDescent="0.3">
      <c r="A128" s="13"/>
      <c r="B128" s="8"/>
      <c r="C128" s="13"/>
      <c r="D128" s="13"/>
      <c r="E128" s="13"/>
      <c r="F128" s="13"/>
    </row>
    <row r="129" spans="1:6" ht="13" x14ac:dyDescent="0.3">
      <c r="A129" s="35" t="s">
        <v>54</v>
      </c>
      <c r="B129" s="11"/>
      <c r="C129" s="12"/>
      <c r="D129" s="12"/>
      <c r="E129" s="12"/>
      <c r="F129" s="13"/>
    </row>
    <row r="130" spans="1:6" ht="12.65" customHeight="1" x14ac:dyDescent="0.25">
      <c r="A130" s="9" t="s">
        <v>81</v>
      </c>
      <c r="B130" s="36"/>
      <c r="C130" s="36"/>
      <c r="D130" s="15"/>
      <c r="E130" s="15"/>
      <c r="F130" s="13"/>
    </row>
    <row r="131" spans="1:6" ht="13" customHeight="1" x14ac:dyDescent="0.25">
      <c r="A131" s="14" t="s">
        <v>82</v>
      </c>
      <c r="B131" s="13"/>
      <c r="C131" s="15"/>
      <c r="D131" s="13"/>
      <c r="E131" s="15"/>
      <c r="F131" s="13"/>
    </row>
    <row r="132" spans="1:6" x14ac:dyDescent="0.25">
      <c r="A132" s="14" t="s">
        <v>83</v>
      </c>
      <c r="B132" s="15"/>
      <c r="C132" s="15"/>
      <c r="D132" s="15"/>
      <c r="E132" s="37"/>
      <c r="F132" s="29"/>
    </row>
    <row r="133" spans="1:6" ht="13" x14ac:dyDescent="0.3">
      <c r="A133" s="9" t="s">
        <v>55</v>
      </c>
      <c r="B133" s="11"/>
      <c r="C133" s="12"/>
      <c r="D133" s="12"/>
      <c r="E133" s="12"/>
      <c r="F133" s="13"/>
    </row>
    <row r="134" spans="1:6" ht="13" customHeight="1" x14ac:dyDescent="0.25">
      <c r="A134" s="14" t="s">
        <v>84</v>
      </c>
      <c r="B134" s="13"/>
      <c r="C134" s="15"/>
      <c r="D134" s="13"/>
      <c r="E134" s="15"/>
      <c r="F134" s="13"/>
    </row>
    <row r="135" spans="1:6" x14ac:dyDescent="0.25">
      <c r="A135" s="14" t="s">
        <v>85</v>
      </c>
      <c r="B135" s="15"/>
      <c r="C135" s="15"/>
      <c r="D135" s="15"/>
      <c r="E135" s="37"/>
      <c r="F135" s="29"/>
    </row>
    <row r="136" spans="1:6" x14ac:dyDescent="0.25">
      <c r="A136" s="19" t="s">
        <v>86</v>
      </c>
      <c r="B136" s="19"/>
      <c r="C136" s="19"/>
      <c r="D136" s="19"/>
      <c r="E136" s="37"/>
      <c r="F136" s="29"/>
    </row>
    <row r="137" spans="1:6" x14ac:dyDescent="0.25">
      <c r="A137" s="23"/>
      <c r="B137" s="13"/>
      <c r="C137" s="13"/>
      <c r="D137" s="13"/>
      <c r="E137" s="29"/>
      <c r="F137" s="29"/>
    </row>
    <row r="138" spans="1:6" hidden="1" x14ac:dyDescent="0.25">
      <c r="A138" s="23"/>
      <c r="B138" s="13"/>
      <c r="C138" s="13"/>
      <c r="D138" s="13"/>
      <c r="E138" s="29"/>
      <c r="F138" s="29"/>
    </row>
    <row r="139" spans="1:6" x14ac:dyDescent="0.25"/>
    <row r="140" spans="1:6" x14ac:dyDescent="0.25"/>
    <row r="141" spans="1:6" x14ac:dyDescent="0.25"/>
    <row r="142" spans="1:6" x14ac:dyDescent="0.25"/>
    <row r="143" spans="1:6" ht="12.75" hidden="1" customHeight="1" x14ac:dyDescent="0.25"/>
    <row r="144" spans="1:6" x14ac:dyDescent="0.25"/>
    <row r="145" spans="1:6" x14ac:dyDescent="0.25"/>
    <row r="146" spans="1:6" hidden="1" x14ac:dyDescent="0.25">
      <c r="A146" s="38"/>
      <c r="B146" s="29"/>
      <c r="C146" s="29"/>
      <c r="D146" s="29"/>
      <c r="E146" s="29"/>
      <c r="F146" s="29"/>
    </row>
    <row r="147" spans="1:6" hidden="1" x14ac:dyDescent="0.25">
      <c r="A147" s="38"/>
      <c r="B147" s="29"/>
      <c r="C147" s="29"/>
      <c r="D147" s="29"/>
      <c r="E147" s="29"/>
      <c r="F147" s="29"/>
    </row>
    <row r="148" spans="1:6" hidden="1" x14ac:dyDescent="0.25">
      <c r="A148" s="38"/>
      <c r="B148" s="29"/>
      <c r="C148" s="29"/>
      <c r="D148" s="29"/>
      <c r="E148" s="29"/>
      <c r="F148" s="29"/>
    </row>
    <row r="149" spans="1:6" hidden="1" x14ac:dyDescent="0.25">
      <c r="A149" s="38"/>
      <c r="B149" s="29"/>
      <c r="C149" s="29"/>
      <c r="D149" s="29"/>
      <c r="E149" s="29"/>
      <c r="F149" s="29"/>
    </row>
    <row r="150" spans="1:6" hidden="1" x14ac:dyDescent="0.25">
      <c r="A150" s="38"/>
      <c r="B150" s="29"/>
      <c r="C150" s="29"/>
      <c r="D150" s="29"/>
      <c r="E150" s="29"/>
      <c r="F150" s="29"/>
    </row>
    <row r="151" spans="1:6" x14ac:dyDescent="0.25"/>
    <row r="152" spans="1:6" x14ac:dyDescent="0.25"/>
    <row r="153" spans="1:6" x14ac:dyDescent="0.25"/>
    <row r="154" spans="1:6" x14ac:dyDescent="0.25"/>
    <row r="155" spans="1:6" x14ac:dyDescent="0.25"/>
    <row r="156" spans="1:6" x14ac:dyDescent="0.25"/>
    <row r="157" spans="1:6" x14ac:dyDescent="0.25"/>
    <row r="158" spans="1:6" x14ac:dyDescent="0.25"/>
    <row r="159" spans="1:6" x14ac:dyDescent="0.25"/>
    <row r="160" spans="1:6"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sheetData>
  <sheetProtection formatCells="0" formatRows="0" insertColumns="0" insertRows="0" deleteRows="0"/>
  <mergeCells count="15">
    <mergeCell ref="B7:E7"/>
    <mergeCell ref="B5:E5"/>
    <mergeCell ref="D125:E125"/>
    <mergeCell ref="A1:E1"/>
    <mergeCell ref="A25:E25"/>
    <mergeCell ref="A117:E117"/>
    <mergeCell ref="B2:E2"/>
    <mergeCell ref="B3:E3"/>
    <mergeCell ref="B4:E4"/>
    <mergeCell ref="A8:E8"/>
    <mergeCell ref="A9:E9"/>
    <mergeCell ref="B6:E6"/>
    <mergeCell ref="D23:E23"/>
    <mergeCell ref="D115:E115"/>
    <mergeCell ref="A10:E10"/>
  </mergeCells>
  <dataValidations count="6">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7:A29 A12 A22 A119 A124 A107 A11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18 A26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0:A123 A13:A21 A80:A112 A30:A78" xr:uid="{67A21C94-90C0-4AFE-B6AC-F64AD77E4F2B}">
      <formula1>$B$4</formula1>
      <formula2>$B$5</formula2>
    </dataValidation>
    <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sqref="B6:E6" xr:uid="{00000000-0002-0000-0200-000002000000}">
      <formula1>#REF!</formula1>
    </dataValidation>
    <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sqref="B7:E7" xr:uid="{00000000-0002-0000-0200-000003000000}">
      <formula1>#REF!</formula1>
    </dataValidation>
    <dataValidation type="decimal" operator="greaterThan" allowBlank="1" showInputMessage="1" showErrorMessage="1" error="This cell must contain a dollar figure" sqref="B22 B119:B122 B12:B20 B114 B80:B112 B52:B78 B27:B50 B124" xr:uid="{00000000-0002-0000-0200-000004000000}">
      <formula1>#REF!</formula1>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5" sqref="B5:E5"/>
    </sheetView>
  </sheetViews>
  <sheetFormatPr defaultColWidth="0" defaultRowHeight="12.5" zeroHeight="1" x14ac:dyDescent="0.25"/>
  <cols>
    <col min="1" max="1" width="35.7265625" style="5" customWidth="1"/>
    <col min="2" max="2" width="14.26953125" style="5" customWidth="1"/>
    <col min="3" max="3" width="71.453125" style="5" customWidth="1"/>
    <col min="4" max="4" width="50" style="5" customWidth="1"/>
    <col min="5" max="5" width="21.453125" style="5" customWidth="1"/>
    <col min="6" max="6" width="39.26953125" style="5" customWidth="1"/>
    <col min="7" max="10" width="9.1796875" style="5" hidden="1" customWidth="1"/>
    <col min="11" max="13" width="0" style="5" hidden="1" customWidth="1"/>
    <col min="14" max="16384" width="0" style="5" hidden="1"/>
  </cols>
  <sheetData>
    <row r="1" spans="1:6" ht="26.25" customHeight="1" x14ac:dyDescent="0.25">
      <c r="A1" s="112" t="s">
        <v>59</v>
      </c>
      <c r="B1" s="112"/>
      <c r="C1" s="112"/>
      <c r="D1" s="112"/>
      <c r="E1" s="112"/>
      <c r="F1" s="21"/>
    </row>
    <row r="2" spans="1:6" ht="21" customHeight="1" x14ac:dyDescent="0.25">
      <c r="A2" s="4" t="s">
        <v>51</v>
      </c>
      <c r="B2" s="119" t="s">
        <v>186</v>
      </c>
      <c r="C2" s="119"/>
      <c r="D2" s="119"/>
      <c r="E2" s="119"/>
      <c r="F2" s="21"/>
    </row>
    <row r="3" spans="1:6" ht="21" customHeight="1" x14ac:dyDescent="0.25">
      <c r="A3" s="4" t="s">
        <v>60</v>
      </c>
      <c r="B3" s="119" t="s">
        <v>187</v>
      </c>
      <c r="C3" s="119"/>
      <c r="D3" s="119"/>
      <c r="E3" s="119"/>
      <c r="F3" s="21"/>
    </row>
    <row r="4" spans="1:6" ht="21" customHeight="1" x14ac:dyDescent="0.25">
      <c r="A4" s="4" t="s">
        <v>61</v>
      </c>
      <c r="B4" s="119">
        <v>44378</v>
      </c>
      <c r="C4" s="119"/>
      <c r="D4" s="119"/>
      <c r="E4" s="119"/>
      <c r="F4" s="21"/>
    </row>
    <row r="5" spans="1:6" ht="21" customHeight="1" x14ac:dyDescent="0.25">
      <c r="A5" s="4" t="s">
        <v>62</v>
      </c>
      <c r="B5" s="119">
        <v>44742</v>
      </c>
      <c r="C5" s="119"/>
      <c r="D5" s="119"/>
      <c r="E5" s="119"/>
      <c r="F5" s="21"/>
    </row>
    <row r="6" spans="1:6" ht="21" customHeight="1" x14ac:dyDescent="0.25">
      <c r="A6" s="4" t="s">
        <v>63</v>
      </c>
      <c r="B6" s="109"/>
      <c r="C6" s="109"/>
      <c r="D6" s="109"/>
      <c r="E6" s="109"/>
      <c r="F6" s="21"/>
    </row>
    <row r="7" spans="1:6" ht="21" customHeight="1" x14ac:dyDescent="0.25">
      <c r="A7" s="4" t="s">
        <v>52</v>
      </c>
      <c r="B7" s="109" t="s">
        <v>58</v>
      </c>
      <c r="C7" s="109"/>
      <c r="D7" s="109"/>
      <c r="E7" s="109"/>
      <c r="F7" s="21"/>
    </row>
    <row r="8" spans="1:6" ht="35.25" customHeight="1" x14ac:dyDescent="0.35">
      <c r="A8" s="122" t="s">
        <v>87</v>
      </c>
      <c r="B8" s="122"/>
      <c r="C8" s="123"/>
      <c r="D8" s="123"/>
      <c r="E8" s="123"/>
      <c r="F8" s="25"/>
    </row>
    <row r="9" spans="1:6" ht="35.25" customHeight="1" x14ac:dyDescent="0.35">
      <c r="A9" s="120" t="s">
        <v>88</v>
      </c>
      <c r="B9" s="121"/>
      <c r="C9" s="121"/>
      <c r="D9" s="121"/>
      <c r="E9" s="121"/>
      <c r="F9" s="25"/>
    </row>
    <row r="10" spans="1:6" ht="27" customHeight="1" x14ac:dyDescent="0.25">
      <c r="A10" s="18" t="s">
        <v>89</v>
      </c>
      <c r="B10" s="18" t="s">
        <v>53</v>
      </c>
      <c r="C10" s="18" t="s">
        <v>90</v>
      </c>
      <c r="D10" s="18" t="s">
        <v>91</v>
      </c>
      <c r="E10" s="18" t="s">
        <v>71</v>
      </c>
      <c r="F10" s="9"/>
    </row>
    <row r="11" spans="1:6" s="58" customFormat="1" hidden="1" x14ac:dyDescent="0.25">
      <c r="A11" s="73"/>
      <c r="B11" s="70"/>
      <c r="C11" s="74"/>
      <c r="D11" s="74"/>
      <c r="E11" s="75"/>
      <c r="F11" s="2"/>
    </row>
    <row r="12" spans="1:6" s="58" customFormat="1" x14ac:dyDescent="0.25">
      <c r="A12" s="86" t="s">
        <v>185</v>
      </c>
      <c r="B12" s="87"/>
      <c r="C12" s="91"/>
      <c r="D12" s="91"/>
      <c r="E12" s="92"/>
      <c r="F12" s="2"/>
    </row>
    <row r="13" spans="1:6" s="58" customFormat="1" x14ac:dyDescent="0.25">
      <c r="A13" s="86"/>
      <c r="B13" s="87"/>
      <c r="C13" s="91"/>
      <c r="D13" s="91"/>
      <c r="E13" s="92"/>
      <c r="F13" s="2"/>
    </row>
    <row r="14" spans="1:6" s="58" customFormat="1" x14ac:dyDescent="0.25">
      <c r="A14" s="86"/>
      <c r="B14" s="87"/>
      <c r="C14" s="91"/>
      <c r="D14" s="91"/>
      <c r="E14" s="92"/>
      <c r="F14" s="2"/>
    </row>
    <row r="15" spans="1:6" s="58" customFormat="1" x14ac:dyDescent="0.25">
      <c r="A15" s="86"/>
      <c r="B15" s="87"/>
      <c r="C15" s="91"/>
      <c r="D15" s="91"/>
      <c r="E15" s="92"/>
      <c r="F15" s="2"/>
    </row>
    <row r="16" spans="1:6" s="58" customFormat="1" x14ac:dyDescent="0.25">
      <c r="A16" s="86"/>
      <c r="B16" s="87"/>
      <c r="C16" s="91"/>
      <c r="D16" s="91"/>
      <c r="E16" s="92"/>
      <c r="F16" s="2"/>
    </row>
    <row r="17" spans="1:6" s="58" customFormat="1" x14ac:dyDescent="0.25">
      <c r="A17" s="86"/>
      <c r="B17" s="87"/>
      <c r="C17" s="91"/>
      <c r="D17" s="91"/>
      <c r="E17" s="92"/>
      <c r="F17" s="2"/>
    </row>
    <row r="18" spans="1:6" s="58" customFormat="1" x14ac:dyDescent="0.25">
      <c r="A18" s="86"/>
      <c r="B18" s="87"/>
      <c r="C18" s="91"/>
      <c r="D18" s="91"/>
      <c r="E18" s="92"/>
      <c r="F18" s="2"/>
    </row>
    <row r="19" spans="1:6" s="58" customFormat="1" x14ac:dyDescent="0.25">
      <c r="A19" s="86"/>
      <c r="B19" s="87"/>
      <c r="C19" s="91"/>
      <c r="D19" s="91"/>
      <c r="E19" s="92"/>
      <c r="F19" s="2"/>
    </row>
    <row r="20" spans="1:6" s="58" customFormat="1" x14ac:dyDescent="0.25">
      <c r="A20" s="86"/>
      <c r="B20" s="87"/>
      <c r="C20" s="91"/>
      <c r="D20" s="91"/>
      <c r="E20" s="92"/>
      <c r="F20" s="2"/>
    </row>
    <row r="21" spans="1:6" s="58" customFormat="1" x14ac:dyDescent="0.25">
      <c r="A21" s="86"/>
      <c r="B21" s="87"/>
      <c r="C21" s="91"/>
      <c r="D21" s="91"/>
      <c r="E21" s="92"/>
      <c r="F21" s="2"/>
    </row>
    <row r="22" spans="1:6" s="58" customFormat="1" x14ac:dyDescent="0.25">
      <c r="A22" s="90"/>
      <c r="B22" s="87"/>
      <c r="C22" s="91"/>
      <c r="D22" s="91"/>
      <c r="E22" s="92"/>
      <c r="F22" s="2"/>
    </row>
    <row r="23" spans="1:6" s="58" customFormat="1" x14ac:dyDescent="0.25">
      <c r="A23" s="90"/>
      <c r="B23" s="87"/>
      <c r="C23" s="91"/>
      <c r="D23" s="91"/>
      <c r="E23" s="92"/>
      <c r="F23" s="2"/>
    </row>
    <row r="24" spans="1:6" s="58" customFormat="1" ht="11.25" hidden="1" customHeight="1" x14ac:dyDescent="0.25">
      <c r="A24" s="73"/>
      <c r="B24" s="70"/>
      <c r="C24" s="74"/>
      <c r="D24" s="74"/>
      <c r="E24" s="75"/>
      <c r="F24" s="2"/>
    </row>
    <row r="25" spans="1:6" ht="34.5" customHeight="1" x14ac:dyDescent="0.25">
      <c r="A25" s="59" t="s">
        <v>92</v>
      </c>
      <c r="B25" s="62">
        <f>SUM(B11:B24)</f>
        <v>0</v>
      </c>
      <c r="C25" s="65" t="e">
        <f>IF(SUBTOTAL(3,B11:B24)=SUBTOTAL(103,B11:B24),#REF!,#REF!)</f>
        <v>#REF!</v>
      </c>
      <c r="D25" s="111" t="e">
        <f>IF(#REF!=#REF!,#REF!,#REF!)</f>
        <v>#REF!</v>
      </c>
      <c r="E25" s="111"/>
      <c r="F25" s="2"/>
    </row>
    <row r="26" spans="1:6" ht="13" x14ac:dyDescent="0.3">
      <c r="A26" s="7"/>
      <c r="B26" s="6"/>
      <c r="C26" s="6"/>
      <c r="D26" s="6"/>
      <c r="E26" s="6"/>
      <c r="F26" s="21"/>
    </row>
    <row r="27" spans="1:6" ht="13" x14ac:dyDescent="0.3">
      <c r="A27" s="7" t="s">
        <v>54</v>
      </c>
      <c r="B27" s="8"/>
      <c r="C27" s="13"/>
      <c r="D27" s="6"/>
      <c r="E27" s="6"/>
      <c r="F27" s="21"/>
    </row>
    <row r="28" spans="1:6" ht="12.75" customHeight="1" x14ac:dyDescent="0.25">
      <c r="A28" s="9" t="s">
        <v>93</v>
      </c>
      <c r="B28" s="9"/>
      <c r="C28" s="9"/>
      <c r="D28" s="9"/>
      <c r="E28" s="9"/>
      <c r="F28" s="21"/>
    </row>
    <row r="29" spans="1:6" x14ac:dyDescent="0.25">
      <c r="A29" s="9" t="s">
        <v>94</v>
      </c>
      <c r="B29" s="14"/>
      <c r="C29" s="26"/>
      <c r="D29" s="27"/>
      <c r="E29" s="27"/>
      <c r="F29" s="21"/>
    </row>
    <row r="30" spans="1:6" ht="13" x14ac:dyDescent="0.3">
      <c r="A30" s="9" t="s">
        <v>55</v>
      </c>
      <c r="B30" s="11"/>
      <c r="C30" s="12"/>
      <c r="D30" s="12"/>
      <c r="E30" s="12"/>
      <c r="F30" s="13"/>
    </row>
    <row r="31" spans="1:6" x14ac:dyDescent="0.25">
      <c r="A31" s="14" t="s">
        <v>95</v>
      </c>
      <c r="B31" s="14"/>
      <c r="C31" s="26"/>
      <c r="D31" s="26"/>
      <c r="E31" s="26"/>
      <c r="F31" s="21"/>
    </row>
    <row r="32" spans="1:6" ht="12.75" customHeight="1" x14ac:dyDescent="0.25">
      <c r="A32" s="14" t="s">
        <v>96</v>
      </c>
      <c r="B32" s="14"/>
      <c r="C32" s="28"/>
      <c r="D32" s="28"/>
      <c r="E32" s="16"/>
      <c r="F32" s="21"/>
    </row>
    <row r="33" spans="1:6" x14ac:dyDescent="0.25">
      <c r="A33" s="6"/>
      <c r="B33" s="6"/>
      <c r="C33" s="6"/>
      <c r="D33" s="6"/>
      <c r="E33" s="6"/>
      <c r="F33" s="21"/>
    </row>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6">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sqref="B6:E6" xr:uid="{00000000-0002-0000-0300-000002000000}">
      <formula1>#REF!</formula1>
    </dataValidation>
    <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sqref="B7:E7" xr:uid="{00000000-0002-0000-0300-000003000000}">
      <formula1>#REF!</formula1>
    </dataValidation>
    <dataValidation type="decimal" operator="greaterThan" allowBlank="1" showInputMessage="1" showErrorMessage="1" error="This cell must contain a dollar figure" sqref="B11:B24" xr:uid="{00000000-0002-0000-0300-000004000000}">
      <formula1>#REF!</formula1>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topLeftCell="A9" zoomScaleNormal="100" workbookViewId="0">
      <selection activeCell="F14" sqref="F14"/>
    </sheetView>
  </sheetViews>
  <sheetFormatPr defaultColWidth="0" defaultRowHeight="12.5" zeroHeight="1" x14ac:dyDescent="0.25"/>
  <cols>
    <col min="1" max="1" width="35.7265625" style="5" customWidth="1"/>
    <col min="2" max="2" width="14.26953125" style="5" customWidth="1"/>
    <col min="3" max="3" width="71.453125" style="5" customWidth="1"/>
    <col min="4" max="4" width="50" style="5" customWidth="1"/>
    <col min="5" max="5" width="21.453125" style="5" customWidth="1"/>
    <col min="6" max="6" width="36.81640625" style="5" customWidth="1"/>
    <col min="7" max="10" width="9.1796875" style="5" hidden="1" customWidth="1"/>
    <col min="11" max="13" width="0" style="5" hidden="1" customWidth="1"/>
    <col min="14" max="16384" width="9.1796875" style="5" hidden="1"/>
  </cols>
  <sheetData>
    <row r="1" spans="1:6" ht="26.25" customHeight="1" x14ac:dyDescent="0.25">
      <c r="A1" s="112" t="s">
        <v>59</v>
      </c>
      <c r="B1" s="112"/>
      <c r="C1" s="112"/>
      <c r="D1" s="112"/>
      <c r="E1" s="112"/>
      <c r="F1" s="10"/>
    </row>
    <row r="2" spans="1:6" ht="21" customHeight="1" x14ac:dyDescent="0.25">
      <c r="A2" s="4" t="s">
        <v>51</v>
      </c>
      <c r="B2" s="119" t="s">
        <v>186</v>
      </c>
      <c r="C2" s="119"/>
      <c r="D2" s="119"/>
      <c r="E2" s="119"/>
      <c r="F2" s="10"/>
    </row>
    <row r="3" spans="1:6" ht="21" customHeight="1" x14ac:dyDescent="0.25">
      <c r="A3" s="4" t="s">
        <v>60</v>
      </c>
      <c r="B3" s="119" t="s">
        <v>187</v>
      </c>
      <c r="C3" s="119"/>
      <c r="D3" s="119"/>
      <c r="E3" s="119"/>
      <c r="F3" s="10"/>
    </row>
    <row r="4" spans="1:6" ht="21" customHeight="1" x14ac:dyDescent="0.25">
      <c r="A4" s="4" t="s">
        <v>61</v>
      </c>
      <c r="B4" s="119">
        <v>44378</v>
      </c>
      <c r="C4" s="119"/>
      <c r="D4" s="119"/>
      <c r="E4" s="119"/>
      <c r="F4" s="10"/>
    </row>
    <row r="5" spans="1:6" ht="21" customHeight="1" x14ac:dyDescent="0.25">
      <c r="A5" s="4" t="s">
        <v>62</v>
      </c>
      <c r="B5" s="119">
        <v>44742</v>
      </c>
      <c r="C5" s="119"/>
      <c r="D5" s="119"/>
      <c r="E5" s="119"/>
      <c r="F5" s="10"/>
    </row>
    <row r="6" spans="1:6" ht="21" customHeight="1" x14ac:dyDescent="0.25">
      <c r="A6" s="4" t="s">
        <v>63</v>
      </c>
      <c r="B6" s="109" t="s">
        <v>56</v>
      </c>
      <c r="C6" s="109"/>
      <c r="D6" s="109"/>
      <c r="E6" s="109"/>
      <c r="F6" s="17"/>
    </row>
    <row r="7" spans="1:6" ht="21" customHeight="1" x14ac:dyDescent="0.25">
      <c r="A7" s="4" t="s">
        <v>52</v>
      </c>
      <c r="B7" s="109" t="s">
        <v>58</v>
      </c>
      <c r="C7" s="109"/>
      <c r="D7" s="109"/>
      <c r="E7" s="109"/>
      <c r="F7" s="17"/>
    </row>
    <row r="8" spans="1:6" ht="35.25" customHeight="1" x14ac:dyDescent="0.25">
      <c r="A8" s="115" t="s">
        <v>97</v>
      </c>
      <c r="B8" s="115"/>
      <c r="C8" s="123"/>
      <c r="D8" s="123"/>
      <c r="E8" s="123"/>
      <c r="F8" s="10"/>
    </row>
    <row r="9" spans="1:6" ht="35.25" customHeight="1" x14ac:dyDescent="0.25">
      <c r="A9" s="124" t="s">
        <v>98</v>
      </c>
      <c r="B9" s="125"/>
      <c r="C9" s="125"/>
      <c r="D9" s="125"/>
      <c r="E9" s="125"/>
      <c r="F9" s="10"/>
    </row>
    <row r="10" spans="1:6" ht="27" customHeight="1" x14ac:dyDescent="0.25">
      <c r="A10" s="18" t="s">
        <v>67</v>
      </c>
      <c r="B10" s="18" t="s">
        <v>53</v>
      </c>
      <c r="C10" s="18" t="s">
        <v>99</v>
      </c>
      <c r="D10" s="18" t="s">
        <v>100</v>
      </c>
      <c r="E10" s="18" t="s">
        <v>71</v>
      </c>
      <c r="F10" s="19"/>
    </row>
    <row r="11" spans="1:6" s="58" customFormat="1" hidden="1" x14ac:dyDescent="0.25">
      <c r="A11" s="73"/>
      <c r="B11" s="70"/>
      <c r="C11" s="74"/>
      <c r="D11" s="74"/>
      <c r="E11" s="75"/>
      <c r="F11" s="3"/>
    </row>
    <row r="12" spans="1:6" s="58" customFormat="1" x14ac:dyDescent="0.25">
      <c r="A12" s="86">
        <v>44393</v>
      </c>
      <c r="B12" s="87">
        <v>44.8</v>
      </c>
      <c r="C12" s="91" t="s">
        <v>136</v>
      </c>
      <c r="D12" s="91" t="s">
        <v>143</v>
      </c>
      <c r="E12" s="92" t="s">
        <v>150</v>
      </c>
      <c r="F12" s="3"/>
    </row>
    <row r="13" spans="1:6" s="58" customFormat="1" x14ac:dyDescent="0.25">
      <c r="A13" s="86">
        <v>44421</v>
      </c>
      <c r="B13" s="87">
        <v>90</v>
      </c>
      <c r="C13" s="91" t="s">
        <v>137</v>
      </c>
      <c r="D13" s="91" t="s">
        <v>138</v>
      </c>
      <c r="E13" s="92" t="s">
        <v>139</v>
      </c>
      <c r="F13" s="3"/>
    </row>
    <row r="14" spans="1:6" s="58" customFormat="1" x14ac:dyDescent="0.25">
      <c r="A14" s="86">
        <v>44470</v>
      </c>
      <c r="B14" s="87">
        <v>545</v>
      </c>
      <c r="C14" s="91" t="s">
        <v>148</v>
      </c>
      <c r="D14" s="91" t="s">
        <v>149</v>
      </c>
      <c r="E14" s="92"/>
      <c r="F14" s="3"/>
    </row>
    <row r="15" spans="1:6" s="58" customFormat="1" x14ac:dyDescent="0.25">
      <c r="A15" s="86">
        <v>44519</v>
      </c>
      <c r="B15" s="87">
        <v>45</v>
      </c>
      <c r="C15" s="91" t="s">
        <v>140</v>
      </c>
      <c r="D15" s="91" t="s">
        <v>138</v>
      </c>
      <c r="E15" s="92" t="s">
        <v>139</v>
      </c>
      <c r="F15" s="3"/>
    </row>
    <row r="16" spans="1:6" s="58" customFormat="1" x14ac:dyDescent="0.25">
      <c r="A16" s="86">
        <v>44539</v>
      </c>
      <c r="B16" s="87">
        <v>35.299999999999997</v>
      </c>
      <c r="C16" s="91" t="s">
        <v>141</v>
      </c>
      <c r="D16" s="91" t="s">
        <v>142</v>
      </c>
      <c r="E16" s="92" t="s">
        <v>151</v>
      </c>
      <c r="F16" s="3"/>
    </row>
    <row r="17" spans="1:6" s="58" customFormat="1" x14ac:dyDescent="0.25">
      <c r="A17" s="86">
        <v>44540</v>
      </c>
      <c r="B17" s="87">
        <v>18.399999999999999</v>
      </c>
      <c r="C17" s="91" t="s">
        <v>141</v>
      </c>
      <c r="D17" s="91" t="s">
        <v>142</v>
      </c>
      <c r="E17" s="92" t="s">
        <v>152</v>
      </c>
      <c r="F17" s="3"/>
    </row>
    <row r="18" spans="1:6" s="58" customFormat="1" x14ac:dyDescent="0.25">
      <c r="A18" s="86">
        <v>44540</v>
      </c>
      <c r="B18" s="87">
        <v>29.18</v>
      </c>
      <c r="C18" s="91" t="s">
        <v>141</v>
      </c>
      <c r="D18" s="91" t="s">
        <v>142</v>
      </c>
      <c r="E18" s="92" t="s">
        <v>103</v>
      </c>
      <c r="F18" s="3"/>
    </row>
    <row r="19" spans="1:6" s="58" customFormat="1" x14ac:dyDescent="0.25">
      <c r="A19" s="86">
        <v>44614</v>
      </c>
      <c r="B19" s="87">
        <v>7.5</v>
      </c>
      <c r="C19" s="91" t="s">
        <v>144</v>
      </c>
      <c r="D19" s="91" t="s">
        <v>138</v>
      </c>
      <c r="E19" s="92" t="s">
        <v>145</v>
      </c>
      <c r="F19" s="3"/>
    </row>
    <row r="20" spans="1:6" s="58" customFormat="1" x14ac:dyDescent="0.25">
      <c r="A20" s="86">
        <v>44680</v>
      </c>
      <c r="B20" s="87">
        <v>235.9</v>
      </c>
      <c r="C20" s="91" t="s">
        <v>146</v>
      </c>
      <c r="D20" s="91" t="s">
        <v>147</v>
      </c>
      <c r="E20" s="92"/>
      <c r="F20" s="3"/>
    </row>
    <row r="21" spans="1:6" s="58" customFormat="1" hidden="1" x14ac:dyDescent="0.25">
      <c r="A21" s="73"/>
      <c r="B21" s="70"/>
      <c r="C21" s="74"/>
      <c r="D21" s="74"/>
      <c r="E21" s="75"/>
      <c r="F21" s="3"/>
    </row>
    <row r="22" spans="1:6" ht="34.5" customHeight="1" x14ac:dyDescent="0.25">
      <c r="A22" s="59" t="s">
        <v>101</v>
      </c>
      <c r="B22" s="62">
        <f>SUM(B11:B21)</f>
        <v>1051.08</v>
      </c>
      <c r="C22" s="65" t="e">
        <f>IF(SUBTOTAL(3,B11:B21)=SUBTOTAL(103,B11:B21),#REF!,#REF!)</f>
        <v>#REF!</v>
      </c>
      <c r="D22" s="111" t="e">
        <f>IF(#REF!=#REF!,#REF!,#REF!)</f>
        <v>#REF!</v>
      </c>
      <c r="E22" s="111"/>
      <c r="F22" s="20"/>
    </row>
    <row r="23" spans="1:6" ht="14.15" customHeight="1" x14ac:dyDescent="0.25">
      <c r="A23" s="21"/>
      <c r="B23" s="13"/>
      <c r="C23" s="6"/>
      <c r="D23" s="6"/>
      <c r="E23" s="6"/>
      <c r="F23" s="10"/>
    </row>
    <row r="24" spans="1:6" ht="13" x14ac:dyDescent="0.3">
      <c r="A24" s="7" t="s">
        <v>102</v>
      </c>
      <c r="B24" s="6"/>
      <c r="C24" s="6"/>
      <c r="D24" s="6"/>
      <c r="E24" s="6"/>
      <c r="F24" s="10"/>
    </row>
    <row r="25" spans="1:6" ht="12.65" customHeight="1" x14ac:dyDescent="0.25">
      <c r="A25" s="9" t="s">
        <v>81</v>
      </c>
      <c r="B25" s="6"/>
      <c r="C25" s="6"/>
      <c r="D25" s="6"/>
      <c r="E25" s="6"/>
      <c r="F25" s="10"/>
    </row>
    <row r="26" spans="1:6" ht="13" x14ac:dyDescent="0.3">
      <c r="A26" s="9" t="s">
        <v>55</v>
      </c>
      <c r="B26" s="11"/>
      <c r="C26" s="12"/>
      <c r="D26" s="12"/>
      <c r="E26" s="12"/>
      <c r="F26" s="13"/>
    </row>
    <row r="27" spans="1:6" x14ac:dyDescent="0.25">
      <c r="A27" s="14" t="s">
        <v>95</v>
      </c>
      <c r="B27" s="15"/>
      <c r="C27" s="13"/>
      <c r="D27" s="13"/>
      <c r="E27" s="13"/>
      <c r="F27" s="13"/>
    </row>
    <row r="28" spans="1:6" ht="12.75" customHeight="1" x14ac:dyDescent="0.25">
      <c r="A28" s="14" t="s">
        <v>96</v>
      </c>
      <c r="B28" s="22"/>
      <c r="C28" s="16"/>
      <c r="D28" s="16"/>
      <c r="E28" s="16"/>
      <c r="F28" s="16"/>
    </row>
    <row r="29" spans="1:6" x14ac:dyDescent="0.25">
      <c r="A29" s="21"/>
      <c r="B29" s="23"/>
      <c r="C29" s="6"/>
      <c r="D29" s="6"/>
      <c r="E29" s="6"/>
      <c r="F29" s="21"/>
    </row>
    <row r="30" spans="1:6" hidden="1" x14ac:dyDescent="0.25">
      <c r="A30" s="6"/>
      <c r="B30" s="6"/>
      <c r="C30" s="6"/>
      <c r="D30" s="6"/>
      <c r="E30" s="21"/>
    </row>
    <row r="31" spans="1:6" ht="12.75" hidden="1" customHeight="1" x14ac:dyDescent="0.25"/>
    <row r="32" spans="1:6" hidden="1" x14ac:dyDescent="0.25">
      <c r="A32" s="24"/>
      <c r="B32" s="24"/>
      <c r="C32" s="24"/>
      <c r="D32" s="24"/>
      <c r="E32" s="24"/>
      <c r="F32" s="10"/>
    </row>
    <row r="33" spans="1:6" hidden="1" x14ac:dyDescent="0.25">
      <c r="A33" s="24"/>
      <c r="B33" s="24"/>
      <c r="C33" s="24"/>
      <c r="D33" s="24"/>
      <c r="E33" s="24"/>
      <c r="F33" s="10"/>
    </row>
    <row r="34" spans="1:6" hidden="1" x14ac:dyDescent="0.25">
      <c r="A34" s="24"/>
      <c r="B34" s="24"/>
      <c r="C34" s="24"/>
      <c r="D34" s="24"/>
      <c r="E34" s="24"/>
      <c r="F34" s="10"/>
    </row>
    <row r="35" spans="1:6" hidden="1" x14ac:dyDescent="0.25">
      <c r="A35" s="24"/>
      <c r="B35" s="24"/>
      <c r="C35" s="24"/>
      <c r="D35" s="24"/>
      <c r="E35" s="24"/>
      <c r="F35" s="10"/>
    </row>
    <row r="36" spans="1:6" hidden="1" x14ac:dyDescent="0.25">
      <c r="A36" s="24"/>
      <c r="B36" s="24"/>
      <c r="C36" s="24"/>
      <c r="D36" s="24"/>
      <c r="E36" s="24"/>
      <c r="F36" s="10"/>
    </row>
    <row r="37" spans="1:6" x14ac:dyDescent="0.25"/>
    <row r="38" spans="1:6" x14ac:dyDescent="0.25"/>
    <row r="39" spans="1:6" x14ac:dyDescent="0.25"/>
    <row r="40" spans="1:6" x14ac:dyDescent="0.25"/>
  </sheetData>
  <sheetProtection formatCells="0" insertRows="0" deleteRows="0"/>
  <mergeCells count="10">
    <mergeCell ref="D22:E22"/>
    <mergeCell ref="B6:E6"/>
    <mergeCell ref="B5:E5"/>
    <mergeCell ref="B7:E7"/>
    <mergeCell ref="A1:E1"/>
    <mergeCell ref="B2:E2"/>
    <mergeCell ref="B3:E3"/>
    <mergeCell ref="B4:E4"/>
    <mergeCell ref="A9:E9"/>
    <mergeCell ref="A8:E8"/>
  </mergeCells>
  <dataValidations count="6">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3 A15 A16 A17 A18 A19 A20" xr:uid="{687D4BD6-8F5F-4681-B352-360D3908846F}">
      <formula1>$B$4</formula1>
      <formula2>$B$5</formula2>
    </dataValidation>
    <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sqref="B6:E6" xr:uid="{00000000-0002-0000-0400-000002000000}">
      <formula1>#REF!</formula1>
    </dataValidation>
    <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sqref="B7:E7" xr:uid="{00000000-0002-0000-0400-000003000000}">
      <formula1>#REF!</formula1>
    </dataValidation>
    <dataValidation type="decimal" operator="greaterThan" allowBlank="1" showInputMessage="1" showErrorMessage="1" error="This cell must contain a dollar figure" sqref="B11:B13 B15:B21" xr:uid="{00000000-0002-0000-0400-000004000000}">
      <formula1>#REF!</formula1>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Guidance for agencies</vt:lpstr>
      <vt:lpstr>Travel</vt:lpstr>
      <vt:lpstr>Hospitality</vt:lpstr>
      <vt:lpstr>All other expenses</vt:lpstr>
      <vt:lpstr>'All other expenses'!Print_Area</vt:lpstr>
      <vt:lpstr>'Guidance for agencies'!Print_Area</vt:lpstr>
      <vt:lpstr>Hospitality!Print_Area</vt:lpstr>
      <vt:lpstr>Travel!Print_Area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cp:keywords/>
  <cp:revision/>
  <dcterms:created xsi:type="dcterms:W3CDTF">2010-10-17T20:59:02Z</dcterms:created>
  <dcterms:modified xsi:type="dcterms:W3CDTF">2022-08-01T04:28:18Z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