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NHQ - 445\Assurance Group\"/>
    </mc:Choice>
  </mc:AlternateContent>
  <bookViews>
    <workbookView xWindow="0" yWindow="110" windowWidth="15600" windowHeight="6930" activeTab="1"/>
  </bookViews>
  <sheets>
    <sheet name="Travel" sheetId="1" r:id="rId1"/>
    <sheet name="Other" sheetId="3" r:id="rId2"/>
  </sheets>
  <definedNames>
    <definedName name="_xlnm.Print_Area" localSheetId="1">Other!$A$1:$E$34</definedName>
    <definedName name="_xlnm.Print_Area" localSheetId="0">Travel!$A$1:$E$141</definedName>
  </definedNames>
  <calcPr calcId="152511"/>
</workbook>
</file>

<file path=xl/calcChain.xml><?xml version="1.0" encoding="utf-8"?>
<calcChain xmlns="http://schemas.openxmlformats.org/spreadsheetml/2006/main">
  <c r="B42" i="1" l="1"/>
  <c r="B136" i="1"/>
  <c r="B138" i="1" l="1"/>
  <c r="B33" i="3"/>
</calcChain>
</file>

<file path=xl/sharedStrings.xml><?xml version="1.0" encoding="utf-8"?>
<sst xmlns="http://schemas.openxmlformats.org/spreadsheetml/2006/main" count="291" uniqueCount="166">
  <si>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</si>
  <si>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</si>
  <si>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</si>
  <si>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</si>
  <si>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</si>
  <si>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</si>
  <si>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DomesticTravel</t>
  </si>
  <si>
    <t xml:space="preserve">Purpose (eg, visiting district offices ...) </t>
  </si>
  <si>
    <t>Other</t>
  </si>
  <si>
    <t xml:space="preserve">Purpose (eg, farewell for long-serving staff members) </t>
  </si>
  <si>
    <t>Location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</si>
  <si>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</si>
  <si>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</si>
  <si>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</si>
  <si>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</si>
  <si>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</si>
  <si>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International and domestic travel expenses</t>
  </si>
  <si>
    <t>Michael Bush</t>
  </si>
  <si>
    <t>Total Domestic Travel</t>
  </si>
  <si>
    <t>Total International Travel</t>
  </si>
  <si>
    <t xml:space="preserve">Airfares </t>
  </si>
  <si>
    <t>Airfares</t>
  </si>
  <si>
    <t>Wellington</t>
  </si>
  <si>
    <t>Melbourne</t>
  </si>
  <si>
    <t>New Zealand Police</t>
  </si>
  <si>
    <t>Chief Executive</t>
  </si>
  <si>
    <t>Organisation</t>
  </si>
  <si>
    <t xml:space="preserve">Fees </t>
  </si>
  <si>
    <t xml:space="preserve">Wellington - Auckland - Wellington </t>
  </si>
  <si>
    <t>Fees</t>
  </si>
  <si>
    <t xml:space="preserve">Rental Car </t>
  </si>
  <si>
    <t>Accommodation</t>
  </si>
  <si>
    <t>Name of organisation</t>
  </si>
  <si>
    <t>Name of Chief Executive</t>
  </si>
  <si>
    <t>Sydney</t>
  </si>
  <si>
    <t>Wellington Airport Parking</t>
  </si>
  <si>
    <t>* GST-inclusive figures</t>
  </si>
  <si>
    <t>Wellington - Auckland - Melbourne - Wellington</t>
  </si>
  <si>
    <t>Wellington - Auckland - Apia - Pago Pago - Apia - Auckland</t>
  </si>
  <si>
    <t>Australasian Council of Women and Policing Conference</t>
  </si>
  <si>
    <t>3 - 5 September 2019</t>
  </si>
  <si>
    <t>Wellington - Auckland - Melbourne - Canberra - Melbourne - Wellington</t>
  </si>
  <si>
    <t>Wellington - Auckland - Bangkok - Hanoi - Bangkok - Auckland - Wellington</t>
  </si>
  <si>
    <t>Other Services</t>
  </si>
  <si>
    <t>International Policing Awards</t>
  </si>
  <si>
    <t>Auckland - Dubai - Heathrow - Dubai - Auckland - Wellington</t>
  </si>
  <si>
    <t>Wellington - Napier - Palmerston North - Wellington</t>
  </si>
  <si>
    <t>Wellington - Queenstown - Wellington</t>
  </si>
  <si>
    <t>ANZPCF</t>
  </si>
  <si>
    <t>Launch of Steel Performance System, ART Launch</t>
  </si>
  <si>
    <t>9 - 11 October 2019</t>
  </si>
  <si>
    <t>17 - 18 October 2019</t>
  </si>
  <si>
    <t>29 - 30 August 2019</t>
  </si>
  <si>
    <t>7 - 8 August 2019</t>
  </si>
  <si>
    <t>31 July - 1 August 2019</t>
  </si>
  <si>
    <t xml:space="preserve">Wellington - Auckland </t>
  </si>
  <si>
    <t>National Area Commanders Forum</t>
  </si>
  <si>
    <t>Wellington - Napier - Wellington</t>
  </si>
  <si>
    <t>Wellington - Christchurch - Wellington</t>
  </si>
  <si>
    <t>Rental Car</t>
  </si>
  <si>
    <t>Wellington - Gisborne - Wellington</t>
  </si>
  <si>
    <t>Breakfast meeting with Crown Solicitor</t>
  </si>
  <si>
    <t>Wing 333/5 Graduation</t>
  </si>
  <si>
    <t>Minister/Commissioner Engagement Visit</t>
  </si>
  <si>
    <t>Wellington - Christchurch - Auckland - Wellington</t>
  </si>
  <si>
    <t>Minister/Commissioner Engagement Visit - Cancelled</t>
  </si>
  <si>
    <t>ASU Launch</t>
  </si>
  <si>
    <t>Counties, Warkworth, North Shore Engagement Visits</t>
  </si>
  <si>
    <t>26 - 27 February 2020</t>
  </si>
  <si>
    <t>Joint Commissioners Focus Forum, Present to AT Executive</t>
  </si>
  <si>
    <t>APEC21 Breakfast</t>
  </si>
  <si>
    <t>5 - 6 March 2020</t>
  </si>
  <si>
    <t>11-12 March 2020</t>
  </si>
  <si>
    <t>Wellington - Rotorua - Hamilton - Auckland - Wellington</t>
  </si>
  <si>
    <t>Rental Cars</t>
  </si>
  <si>
    <t>21 - 22 March 2020</t>
  </si>
  <si>
    <t>11 - 20 September 2019</t>
  </si>
  <si>
    <t>20 Oct - 5 Nov 2019</t>
  </si>
  <si>
    <t>13 - 18 November 2019</t>
  </si>
  <si>
    <t>22 November 2019 - 2 December 2019</t>
  </si>
  <si>
    <t>Wellington - Beijing - Berlin - Wellington</t>
  </si>
  <si>
    <t>PICP</t>
  </si>
  <si>
    <t>3 February 2020 - 5 February 2020</t>
  </si>
  <si>
    <t>Auckland - Wellington</t>
  </si>
  <si>
    <t>5-8 February 2020</t>
  </si>
  <si>
    <t>Wellington - Sydney - Auckland</t>
  </si>
  <si>
    <t>18 - 22 March 2020</t>
  </si>
  <si>
    <t>Brisbane</t>
  </si>
  <si>
    <t>24 - 26 March 2020</t>
  </si>
  <si>
    <t>ANZPAA Conference - Cancelled</t>
  </si>
  <si>
    <t>Accommodation Tradewinds Hotel - Pacific Islands Chiefs of Police</t>
  </si>
  <si>
    <t>Samoa</t>
  </si>
  <si>
    <t>Accomodation The Athenee Hotel - ASEANAPOL</t>
  </si>
  <si>
    <t>Thailand</t>
  </si>
  <si>
    <t>Accomodation Melia Hotel - ASEANAPOL</t>
  </si>
  <si>
    <t>Viet Nam</t>
  </si>
  <si>
    <t>Accommodation - The Rees Hotel</t>
  </si>
  <si>
    <t>Queenstown</t>
  </si>
  <si>
    <t>Washington DC</t>
  </si>
  <si>
    <t>Accomodation - The Graham Hotel IACP Annual Conference</t>
  </si>
  <si>
    <t>Accomodation - The Langham Hotel - IACP Annual Conference</t>
  </si>
  <si>
    <t>Chicago</t>
  </si>
  <si>
    <t>Accomodation - Archer New York - IACP Annual Conference</t>
  </si>
  <si>
    <t>New York</t>
  </si>
  <si>
    <t>Britomart Carpark - National Area Commanders Conference</t>
  </si>
  <si>
    <t>Auckland</t>
  </si>
  <si>
    <t>Lunch - Present to Professional Standards Conference</t>
  </si>
  <si>
    <t>Accomodation - Novotel Hotels - Present to Queensland Police Executive Leadership Team</t>
  </si>
  <si>
    <t>Dinner - PICP Commissioners Dinner</t>
  </si>
  <si>
    <t>Petrol - Attendance at Waitangi - Rental Car Fuel top-up</t>
  </si>
  <si>
    <t>Whangarei</t>
  </si>
  <si>
    <t>Maleny</t>
  </si>
  <si>
    <t>Taxi - Airport to home - APEC21 Breakfast in Auckland</t>
  </si>
  <si>
    <t>Parking - Media</t>
  </si>
  <si>
    <t>Parking - attend the EBOP awards</t>
  </si>
  <si>
    <t>Beverages for team - COVID19</t>
  </si>
  <si>
    <t>29/10/2019</t>
  </si>
  <si>
    <t>15/11/2019</t>
  </si>
  <si>
    <t>08/08/2019</t>
  </si>
  <si>
    <t>19/03/2019</t>
  </si>
  <si>
    <t>Note</t>
  </si>
  <si>
    <t>Attend the Commissioners Focus Forum - Auckland</t>
  </si>
  <si>
    <t>Attend Central and Eastern Commissioner Focus Forums</t>
  </si>
  <si>
    <t>Early flight out for IACP - EA collected car later</t>
  </si>
  <si>
    <t>Early flight out for International Policing Awards (London) - EA collected car later</t>
  </si>
  <si>
    <t>Attend Police Commissioners Forum (Queensland) - Forum cancelled cancellation of parking not actioned</t>
  </si>
  <si>
    <t>19 - 24 August 2019</t>
  </si>
  <si>
    <t>Commissioner's District Forums - Eastern &amp; Central</t>
  </si>
  <si>
    <t>Wellington - Auckland - San Francisco - Washington - Chicago - New York - Newark - Los Angeles - Auckland - Wellington</t>
  </si>
  <si>
    <t>16 - 21 July 2019</t>
  </si>
  <si>
    <t>22 - 23 December 2019</t>
  </si>
  <si>
    <t>16 - 17 February 2020</t>
  </si>
  <si>
    <t>Munich</t>
  </si>
  <si>
    <t>Beijing</t>
  </si>
  <si>
    <t>Presentation of Meritorious Service Medal, Launch ANZ AC Level Assurance Group Meeting</t>
  </si>
  <si>
    <t>Wiesbaden ($451) paid by the BKA Autumn Conference organisers</t>
  </si>
  <si>
    <t>Recognition of Emergency Services Event</t>
  </si>
  <si>
    <r>
      <t xml:space="preserve">Police Commissioners Forum in Queensland 18th-20th </t>
    </r>
    <r>
      <rPr>
        <sz val="10"/>
        <rFont val="Arial"/>
        <family val="2"/>
      </rPr>
      <t xml:space="preserve">March. </t>
    </r>
    <r>
      <rPr>
        <sz val="10"/>
        <color theme="1"/>
        <rFont val="Arial"/>
        <family val="2"/>
      </rPr>
      <t xml:space="preserve"> This was cancelled due to Covid-19 (unrefundable)</t>
    </r>
  </si>
  <si>
    <t xml:space="preserve">Hanoi ($400) one night paid by ASEANAPOL </t>
  </si>
  <si>
    <t>Police Commissioners' Forum - Cancelled</t>
  </si>
  <si>
    <t>22 - 23 January 2020</t>
  </si>
  <si>
    <t>Present to Queensland Police Executive Leadership Team</t>
  </si>
  <si>
    <t>Wellington - Brisbane - Wellington</t>
  </si>
  <si>
    <t>Covered by Queensland Police ($1599)</t>
  </si>
  <si>
    <t>PICP covered 1 night ($194)</t>
  </si>
  <si>
    <t>Commissioner's District Forums - Waitematā</t>
  </si>
  <si>
    <t>Joint Māori, Pacific and Ethnic Focus Forum</t>
  </si>
  <si>
    <t>Pacific Island Chiefs of Police (PICP) Executive Leadership Group Meeting</t>
  </si>
  <si>
    <t>Ihumātao</t>
  </si>
  <si>
    <t>Formal Opening of Auckland Central Police Station</t>
  </si>
  <si>
    <t>Formal Opening Eastern District Headquarters</t>
  </si>
  <si>
    <t>Formal Opening of Mahia Police Station</t>
  </si>
  <si>
    <t>Attend funeral for a police member</t>
  </si>
  <si>
    <t>Follow up with Crown Solicitor - Cancelled</t>
  </si>
  <si>
    <t>Rotorua, Hamilton Engagement Visits, Meeting with Sir John Key</t>
  </si>
  <si>
    <t>Attend Waitangi Day events</t>
  </si>
  <si>
    <t xml:space="preserve">Attend commemorative events for March 15 Terror Attacks - Cancelled </t>
  </si>
  <si>
    <t>Australia New Zealand Policing Advisory Agency (ANZPAA) Board Meeting / Australia New Zealand Council of Police Professionalisation (ANZCoPP)</t>
  </si>
  <si>
    <t>ASEANAPOL, Australian Federal Police (AFP) Regional Meeting</t>
  </si>
  <si>
    <t>Five Eyes Law Enforcement Group (FELEG), International Association of Chiefs of Police (IACP)</t>
  </si>
  <si>
    <t>Bundeskriminalamt (BKA) Conference (Germany), Bilateral Annual China/NZ MPS Meeting</t>
  </si>
  <si>
    <t>Commissioner's Focus Forum, Guest speaker at Te Kupenga o Hato Petera</t>
  </si>
  <si>
    <t>July 2019 - 2 April 2020</t>
  </si>
  <si>
    <t>Total travel expenses 
for the 9 months</t>
  </si>
  <si>
    <t>Total other expenses for the 9-monthly period</t>
  </si>
  <si>
    <t>July 2019  - 2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</si>
</sst>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1409]d\ mmmm\ yyyy;@"/>
  </numFmts>
  <fonts count="13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48">
    <xf numFmtId="0" fontId="0" fillId="0" borderId="0" xfId="0"/>
    <xf numFmtId="14" fontId="0" fillId="0" borderId="10" xfId="0" applyNumberFormat="1" applyBorder="1" applyAlignment="1">
      <alignment horizontal="left" vertical="top" wrapText="1" readingOrder="1"/>
    </xf>
    <xf numFmtId="0" fontId="0" fillId="0" borderId="10" xfId="0" applyBorder="1" applyAlignment="1">
      <alignment horizontal="left" vertical="top" wrapText="1" readingOrder="1"/>
    </xf>
    <xf numFmtId="15" fontId="0" fillId="0" borderId="10" xfId="0" applyNumberFormat="1" applyBorder="1" applyAlignment="1">
      <alignment horizontal="left" vertical="top" wrapText="1" readingOrder="1"/>
    </xf>
    <xf numFmtId="0" fontId="0" fillId="0" borderId="10" xfId="0" applyNumberFormat="1" applyBorder="1" applyAlignment="1">
      <alignment horizontal="left" vertical="top" wrapText="1" readingOrder="1"/>
    </xf>
    <xf numFmtId="0" fontId="0" fillId="0" borderId="0" xfId="0" applyAlignment="1">
      <alignment horizontal="left" vertical="top" wrapText="1" readingOrder="1"/>
    </xf>
    <xf numFmtId="0" fontId="6" fillId="6" borderId="10" xfId="0" applyNumberFormat="1" applyFont="1" applyFill="1" applyBorder="1" applyAlignment="1">
      <alignment horizontal="left" vertical="top" wrapText="1" readingOrder="1"/>
    </xf>
    <xf numFmtId="0" fontId="0" fillId="0" borderId="11" xfId="0" applyBorder="1" applyAlignment="1">
      <alignment horizontal="left" vertical="top" wrapText="1" readingOrder="1"/>
    </xf>
    <xf numFmtId="164" fontId="0" fillId="0" borderId="10" xfId="0" applyNumberFormat="1" applyBorder="1" applyAlignment="1">
      <alignment horizontal="left" vertical="top" wrapText="1" readingOrder="1"/>
    </xf>
    <xf numFmtId="16" fontId="0" fillId="0" borderId="10" xfId="0" applyNumberFormat="1" applyBorder="1" applyAlignment="1">
      <alignment horizontal="left" vertical="top" wrapText="1" readingOrder="1"/>
    </xf>
    <xf numFmtId="0" fontId="4" fillId="0" borderId="15" xfId="0" applyFont="1" applyBorder="1" applyAlignment="1">
      <alignment horizontal="left" vertical="top" wrapText="1" readingOrder="1"/>
    </xf>
    <xf numFmtId="0" fontId="1" fillId="0" borderId="2" xfId="0" applyFont="1" applyBorder="1" applyAlignment="1">
      <alignment vertical="top" wrapText="1" readingOrder="1"/>
    </xf>
    <xf numFmtId="0" fontId="1" fillId="0" borderId="0" xfId="0" applyFont="1" applyBorder="1" applyAlignment="1">
      <alignment vertical="top" wrapText="1" readingOrder="1"/>
    </xf>
    <xf numFmtId="0" fontId="3" fillId="0" borderId="15" xfId="0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vertical="top" wrapText="1" readingOrder="1"/>
    </xf>
    <xf numFmtId="4" fontId="0" fillId="0" borderId="0" xfId="0" applyNumberFormat="1" applyBorder="1" applyAlignment="1">
      <alignment vertical="top" wrapText="1" readingOrder="1"/>
    </xf>
    <xf numFmtId="0" fontId="0" fillId="0" borderId="0" xfId="0" applyBorder="1" applyAlignment="1">
      <alignment vertical="top" wrapText="1" readingOrder="1"/>
    </xf>
    <xf numFmtId="0" fontId="0" fillId="0" borderId="7" xfId="0" applyBorder="1" applyAlignment="1">
      <alignment vertical="top" wrapText="1" readingOrder="1"/>
    </xf>
    <xf numFmtId="0" fontId="0" fillId="0" borderId="0" xfId="0" applyAlignment="1">
      <alignment vertical="top" wrapText="1" readingOrder="1"/>
    </xf>
    <xf numFmtId="0" fontId="10" fillId="0" borderId="10" xfId="0" applyFont="1" applyBorder="1" applyAlignment="1">
      <alignment horizontal="center" vertical="top" wrapText="1" readingOrder="1"/>
    </xf>
    <xf numFmtId="4" fontId="0" fillId="0" borderId="0" xfId="0" applyNumberFormat="1" applyBorder="1" applyAlignment="1">
      <alignment vertical="top" readingOrder="1"/>
    </xf>
    <xf numFmtId="4" fontId="9" fillId="0" borderId="0" xfId="0" applyNumberFormat="1" applyFont="1" applyBorder="1" applyAlignment="1">
      <alignment vertical="top" wrapText="1" readingOrder="1"/>
    </xf>
    <xf numFmtId="0" fontId="10" fillId="0" borderId="0" xfId="0" applyFont="1" applyBorder="1" applyAlignment="1">
      <alignment vertical="top" wrapText="1" readingOrder="1"/>
    </xf>
    <xf numFmtId="0" fontId="9" fillId="0" borderId="0" xfId="0" applyFont="1" applyBorder="1" applyAlignment="1">
      <alignment vertical="top" wrapText="1" readingOrder="1"/>
    </xf>
    <xf numFmtId="0" fontId="9" fillId="0" borderId="7" xfId="0" applyFont="1" applyBorder="1" applyAlignment="1">
      <alignment vertical="top" wrapText="1" readingOrder="1"/>
    </xf>
    <xf numFmtId="0" fontId="1" fillId="7" borderId="8" xfId="0" applyFont="1" applyFill="1" applyBorder="1" applyAlignment="1">
      <alignment horizontal="left" vertical="top" wrapText="1" readingOrder="1"/>
    </xf>
    <xf numFmtId="0" fontId="1" fillId="7" borderId="2" xfId="0" applyFont="1" applyFill="1" applyBorder="1" applyAlignment="1">
      <alignment vertical="top" wrapText="1" readingOrder="1"/>
    </xf>
    <xf numFmtId="0" fontId="1" fillId="7" borderId="9" xfId="0" applyFont="1" applyFill="1" applyBorder="1" applyAlignment="1">
      <alignment vertical="top" wrapText="1" readingOrder="1"/>
    </xf>
    <xf numFmtId="0" fontId="1" fillId="7" borderId="0" xfId="0" applyFont="1" applyFill="1" applyBorder="1" applyAlignment="1">
      <alignment vertical="top" wrapText="1" readingOrder="1"/>
    </xf>
    <xf numFmtId="0" fontId="0" fillId="0" borderId="0" xfId="0" applyFill="1" applyBorder="1" applyAlignment="1">
      <alignment vertical="top" wrapText="1" readingOrder="1"/>
    </xf>
    <xf numFmtId="4" fontId="0" fillId="0" borderId="0" xfId="0" applyNumberFormat="1" applyBorder="1" applyAlignment="1">
      <alignment horizontal="right" vertical="top" readingOrder="1"/>
    </xf>
    <xf numFmtId="0" fontId="10" fillId="0" borderId="0" xfId="0" applyFont="1" applyAlignment="1">
      <alignment vertical="top" wrapText="1" readingOrder="1"/>
    </xf>
    <xf numFmtId="4" fontId="0" fillId="0" borderId="0" xfId="0" applyNumberFormat="1" applyAlignment="1">
      <alignment horizontal="right" vertical="top" readingOrder="1"/>
    </xf>
    <xf numFmtId="0" fontId="0" fillId="0" borderId="4" xfId="0" applyBorder="1" applyAlignment="1">
      <alignment vertical="top" wrapText="1" readingOrder="1"/>
    </xf>
    <xf numFmtId="0" fontId="0" fillId="0" borderId="12" xfId="0" applyBorder="1" applyAlignment="1">
      <alignment vertical="top" wrapText="1" readingOrder="1"/>
    </xf>
    <xf numFmtId="0" fontId="0" fillId="0" borderId="1" xfId="0" applyBorder="1" applyAlignment="1">
      <alignment vertical="top" wrapText="1" readingOrder="1"/>
    </xf>
    <xf numFmtId="0" fontId="0" fillId="0" borderId="14" xfId="0" applyBorder="1" applyAlignment="1">
      <alignment vertical="top" wrapText="1" readingOrder="1"/>
    </xf>
    <xf numFmtId="164" fontId="4" fillId="0" borderId="15" xfId="0" applyNumberFormat="1" applyFont="1" applyBorder="1" applyAlignment="1">
      <alignment vertical="top" wrapText="1" readingOrder="1"/>
    </xf>
    <xf numFmtId="0" fontId="6" fillId="0" borderId="3" xfId="0" applyFont="1" applyBorder="1" applyAlignment="1">
      <alignment vertical="top" wrapText="1" readingOrder="1"/>
    </xf>
    <xf numFmtId="0" fontId="0" fillId="0" borderId="3" xfId="0" applyFont="1" applyBorder="1" applyAlignment="1">
      <alignment vertical="top" wrapText="1" readingOrder="1"/>
    </xf>
    <xf numFmtId="0" fontId="0" fillId="0" borderId="6" xfId="0" applyFont="1" applyBorder="1" applyAlignment="1">
      <alignment vertical="top" wrapText="1" readingOrder="1"/>
    </xf>
    <xf numFmtId="0" fontId="0" fillId="0" borderId="0" xfId="0" applyFont="1" applyAlignment="1">
      <alignment vertical="top" readingOrder="1"/>
    </xf>
    <xf numFmtId="164" fontId="3" fillId="0" borderId="15" xfId="0" applyNumberFormat="1" applyFont="1" applyFill="1" applyBorder="1" applyAlignment="1">
      <alignment vertical="top" wrapText="1" readingOrder="1"/>
    </xf>
    <xf numFmtId="0" fontId="1" fillId="0" borderId="15" xfId="0" applyFont="1" applyBorder="1" applyAlignment="1">
      <alignment vertical="top" wrapText="1" readingOrder="1"/>
    </xf>
    <xf numFmtId="0" fontId="1" fillId="0" borderId="16" xfId="0" applyFont="1" applyBorder="1" applyAlignment="1">
      <alignment vertical="top" wrapText="1" readingOrder="1"/>
    </xf>
    <xf numFmtId="164" fontId="3" fillId="3" borderId="5" xfId="0" applyNumberFormat="1" applyFont="1" applyFill="1" applyBorder="1" applyAlignment="1">
      <alignment vertical="top" wrapText="1" readingOrder="1"/>
    </xf>
    <xf numFmtId="0" fontId="3" fillId="3" borderId="3" xfId="0" applyFont="1" applyFill="1" applyBorder="1" applyAlignment="1">
      <alignment vertical="top" wrapText="1" readingOrder="1"/>
    </xf>
    <xf numFmtId="0" fontId="3" fillId="3" borderId="6" xfId="0" applyFont="1" applyFill="1" applyBorder="1" applyAlignment="1">
      <alignment vertical="top" wrapText="1" readingOrder="1"/>
    </xf>
    <xf numFmtId="164" fontId="1" fillId="0" borderId="8" xfId="0" applyNumberFormat="1" applyFont="1" applyBorder="1" applyAlignment="1">
      <alignment vertical="top" wrapText="1" readingOrder="1"/>
    </xf>
    <xf numFmtId="0" fontId="1" fillId="0" borderId="9" xfId="0" applyFont="1" applyBorder="1" applyAlignment="1">
      <alignment vertical="top" wrapText="1" readingOrder="1"/>
    </xf>
    <xf numFmtId="164" fontId="11" fillId="0" borderId="10" xfId="0" applyNumberFormat="1" applyFont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11" fillId="0" borderId="7" xfId="0" applyFont="1" applyBorder="1" applyAlignment="1">
      <alignment vertical="top" wrapText="1" readingOrder="1"/>
    </xf>
    <xf numFmtId="164" fontId="0" fillId="0" borderId="0" xfId="0" applyNumberFormat="1" applyAlignment="1">
      <alignment vertical="top" readingOrder="1"/>
    </xf>
    <xf numFmtId="0" fontId="0" fillId="0" borderId="0" xfId="0" applyFont="1" applyBorder="1" applyAlignment="1">
      <alignment vertical="top" wrapText="1" readingOrder="1"/>
    </xf>
    <xf numFmtId="0" fontId="0" fillId="0" borderId="7" xfId="0" applyFont="1" applyBorder="1" applyAlignment="1">
      <alignment vertical="top" wrapText="1" readingOrder="1"/>
    </xf>
    <xf numFmtId="164" fontId="5" fillId="2" borderId="10" xfId="0" applyNumberFormat="1" applyFont="1" applyFill="1" applyBorder="1" applyAlignment="1">
      <alignment vertical="top" wrapText="1" readingOrder="1"/>
    </xf>
    <xf numFmtId="0" fontId="0" fillId="2" borderId="0" xfId="0" applyFont="1" applyFill="1" applyBorder="1" applyAlignment="1">
      <alignment vertical="top" readingOrder="1"/>
    </xf>
    <xf numFmtId="0" fontId="0" fillId="2" borderId="0" xfId="0" applyFont="1" applyFill="1" applyBorder="1" applyAlignment="1">
      <alignment vertical="top" wrapText="1" readingOrder="1"/>
    </xf>
    <xf numFmtId="0" fontId="0" fillId="2" borderId="7" xfId="0" applyFont="1" applyFill="1" applyBorder="1" applyAlignment="1">
      <alignment vertical="top" wrapText="1" readingOrder="1"/>
    </xf>
    <xf numFmtId="164" fontId="0" fillId="0" borderId="0" xfId="0" applyNumberFormat="1" applyFont="1" applyAlignment="1">
      <alignment vertical="top" wrapText="1" readingOrder="1"/>
    </xf>
    <xf numFmtId="0" fontId="0" fillId="0" borderId="0" xfId="0" applyFont="1" applyAlignment="1">
      <alignment vertical="top" wrapText="1" readingOrder="1"/>
    </xf>
    <xf numFmtId="0" fontId="0" fillId="0" borderId="0" xfId="0" applyFill="1" applyAlignment="1">
      <alignment vertical="top" wrapText="1" readingOrder="1"/>
    </xf>
    <xf numFmtId="4" fontId="1" fillId="0" borderId="2" xfId="0" applyNumberFormat="1" applyFont="1" applyBorder="1" applyAlignment="1">
      <alignment vertical="top" wrapText="1" readingOrder="1"/>
    </xf>
    <xf numFmtId="4" fontId="1" fillId="0" borderId="15" xfId="0" applyNumberFormat="1" applyFont="1" applyFill="1" applyBorder="1" applyAlignment="1">
      <alignment vertical="top" wrapText="1" readingOrder="1"/>
    </xf>
    <xf numFmtId="4" fontId="1" fillId="7" borderId="2" xfId="0" applyNumberFormat="1" applyFont="1" applyFill="1" applyBorder="1" applyAlignment="1">
      <alignment vertical="top" wrapText="1" readingOrder="1"/>
    </xf>
    <xf numFmtId="4" fontId="6" fillId="6" borderId="0" xfId="1" applyNumberFormat="1" applyFont="1" applyFill="1" applyBorder="1" applyAlignment="1">
      <alignment vertical="top" wrapText="1" readingOrder="1"/>
    </xf>
    <xf numFmtId="4" fontId="1" fillId="0" borderId="4" xfId="0" applyNumberFormat="1" applyFont="1" applyBorder="1" applyAlignment="1">
      <alignment horizontal="right" vertical="top" wrapText="1" readingOrder="1"/>
    </xf>
    <xf numFmtId="4" fontId="0" fillId="0" borderId="0" xfId="0" applyNumberFormat="1" applyAlignment="1">
      <alignment vertical="top" wrapText="1" readingOrder="1"/>
    </xf>
    <xf numFmtId="43" fontId="0" fillId="0" borderId="7" xfId="0" applyNumberFormat="1" applyBorder="1" applyAlignment="1">
      <alignment vertical="top" wrapText="1" readingOrder="1"/>
    </xf>
    <xf numFmtId="40" fontId="0" fillId="0" borderId="0" xfId="0" applyNumberFormat="1" applyFont="1" applyBorder="1" applyAlignment="1">
      <alignment vertical="top" wrapText="1" readingOrder="1"/>
    </xf>
    <xf numFmtId="49" fontId="9" fillId="0" borderId="0" xfId="0" applyNumberFormat="1" applyFont="1" applyAlignment="1">
      <alignment vertical="top" wrapText="1" readingOrder="1"/>
    </xf>
    <xf numFmtId="0" fontId="0" fillId="0" borderId="0" xfId="0" applyFont="1" applyFill="1" applyAlignment="1">
      <alignment vertical="top" readingOrder="1"/>
    </xf>
    <xf numFmtId="0" fontId="6" fillId="0" borderId="0" xfId="0" applyFont="1" applyAlignment="1">
      <alignment vertical="top" wrapText="1" readingOrder="1"/>
    </xf>
    <xf numFmtId="4" fontId="6" fillId="2" borderId="0" xfId="0" applyNumberFormat="1" applyFont="1" applyFill="1" applyBorder="1" applyAlignment="1">
      <alignment vertical="top" readingOrder="1"/>
    </xf>
    <xf numFmtId="0" fontId="9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4" fontId="0" fillId="4" borderId="10" xfId="0" applyNumberFormat="1" applyFill="1" applyBorder="1" applyAlignment="1">
      <alignment horizontal="left" vertical="top" wrapText="1" readingOrder="1"/>
    </xf>
    <xf numFmtId="4" fontId="0" fillId="4" borderId="0" xfId="0" applyNumberFormat="1" applyFill="1" applyBorder="1" applyAlignment="1">
      <alignment vertical="top" wrapText="1" readingOrder="1"/>
    </xf>
    <xf numFmtId="0" fontId="0" fillId="4" borderId="0" xfId="0" applyFill="1" applyBorder="1" applyAlignment="1">
      <alignment vertical="top" wrapText="1" readingOrder="1"/>
    </xf>
    <xf numFmtId="0" fontId="9" fillId="4" borderId="7" xfId="0" applyFont="1" applyFill="1" applyBorder="1" applyAlignment="1">
      <alignment vertical="top" wrapText="1" readingOrder="1"/>
    </xf>
    <xf numFmtId="0" fontId="0" fillId="4" borderId="10" xfId="0" applyFill="1" applyBorder="1" applyAlignment="1">
      <alignment horizontal="left" vertical="top" wrapText="1" readingOrder="1"/>
    </xf>
    <xf numFmtId="0" fontId="0" fillId="4" borderId="7" xfId="0" applyFill="1" applyBorder="1" applyAlignment="1">
      <alignment vertical="top" wrapText="1" readingOrder="1"/>
    </xf>
    <xf numFmtId="15" fontId="0" fillId="4" borderId="10" xfId="0" applyNumberFormat="1" applyFill="1" applyBorder="1" applyAlignment="1">
      <alignment horizontal="left" vertical="top" wrapText="1" readingOrder="1"/>
    </xf>
    <xf numFmtId="4" fontId="10" fillId="4" borderId="0" xfId="0" applyNumberFormat="1" applyFont="1" applyFill="1" applyBorder="1" applyAlignment="1">
      <alignment vertical="top" wrapText="1" readingOrder="1"/>
    </xf>
    <xf numFmtId="0" fontId="9" fillId="4" borderId="0" xfId="0" applyFont="1" applyFill="1" applyBorder="1" applyAlignment="1">
      <alignment vertical="top" wrapText="1" readingOrder="1"/>
    </xf>
    <xf numFmtId="0" fontId="10" fillId="4" borderId="0" xfId="0" applyFont="1" applyFill="1" applyBorder="1" applyAlignment="1">
      <alignment vertical="top" wrapText="1" readingOrder="1"/>
    </xf>
    <xf numFmtId="0" fontId="3" fillId="0" borderId="16" xfId="0" applyFont="1" applyFill="1" applyBorder="1" applyAlignment="1">
      <alignment horizontal="left" vertical="top" wrapText="1" readingOrder="1"/>
    </xf>
    <xf numFmtId="4" fontId="9" fillId="4" borderId="0" xfId="0" applyNumberFormat="1" applyFont="1" applyFill="1" applyBorder="1" applyAlignment="1">
      <alignment vertical="top" wrapText="1" readingOrder="1"/>
    </xf>
    <xf numFmtId="164" fontId="0" fillId="4" borderId="10" xfId="0" applyNumberFormat="1" applyFill="1" applyBorder="1" applyAlignment="1">
      <alignment horizontal="left" vertical="top" wrapText="1" readingOrder="1"/>
    </xf>
    <xf numFmtId="0" fontId="0" fillId="4" borderId="0" xfId="0" applyFill="1" applyAlignment="1">
      <alignment vertical="top" wrapText="1" readingOrder="1"/>
    </xf>
    <xf numFmtId="4" fontId="0" fillId="4" borderId="0" xfId="0" applyNumberFormat="1" applyFill="1" applyBorder="1" applyAlignment="1">
      <alignment horizontal="right" vertical="top" readingOrder="1"/>
    </xf>
    <xf numFmtId="0" fontId="6" fillId="6" borderId="10" xfId="0" applyFont="1" applyFill="1" applyBorder="1" applyAlignment="1">
      <alignment horizontal="left" vertical="top" wrapText="1" readingOrder="1"/>
    </xf>
    <xf numFmtId="4" fontId="6" fillId="6" borderId="0" xfId="0" applyNumberFormat="1" applyFont="1" applyFill="1" applyBorder="1" applyAlignment="1">
      <alignment vertical="top" wrapText="1" readingOrder="1"/>
    </xf>
    <xf numFmtId="0" fontId="3" fillId="8" borderId="5" xfId="0" applyFont="1" applyFill="1" applyBorder="1" applyAlignment="1">
      <alignment horizontal="left" vertical="top" wrapText="1" readingOrder="1"/>
    </xf>
    <xf numFmtId="4" fontId="3" fillId="8" borderId="3" xfId="0" applyNumberFormat="1" applyFont="1" applyFill="1" applyBorder="1" applyAlignment="1">
      <alignment vertical="top" wrapText="1" readingOrder="1"/>
    </xf>
    <xf numFmtId="0" fontId="2" fillId="8" borderId="3" xfId="0" applyFont="1" applyFill="1" applyBorder="1" applyAlignment="1">
      <alignment vertical="top" wrapText="1" readingOrder="1"/>
    </xf>
    <xf numFmtId="0" fontId="2" fillId="8" borderId="6" xfId="0" applyFont="1" applyFill="1" applyBorder="1" applyAlignment="1">
      <alignment vertical="top" wrapText="1" readingOrder="1"/>
    </xf>
    <xf numFmtId="0" fontId="3" fillId="8" borderId="10" xfId="0" applyFont="1" applyFill="1" applyBorder="1" applyAlignment="1">
      <alignment horizontal="left" vertical="top" wrapText="1" readingOrder="1"/>
    </xf>
    <xf numFmtId="4" fontId="3" fillId="8" borderId="0" xfId="0" applyNumberFormat="1" applyFont="1" applyFill="1" applyBorder="1" applyAlignment="1">
      <alignment vertical="top" wrapText="1" readingOrder="1"/>
    </xf>
    <xf numFmtId="0" fontId="2" fillId="8" borderId="0" xfId="0" applyFont="1" applyFill="1" applyBorder="1" applyAlignment="1">
      <alignment vertical="top" wrapText="1" readingOrder="1"/>
    </xf>
    <xf numFmtId="0" fontId="2" fillId="8" borderId="7" xfId="0" applyFont="1" applyFill="1" applyBorder="1" applyAlignment="1">
      <alignment vertical="top" wrapText="1" readingOrder="1"/>
    </xf>
    <xf numFmtId="0" fontId="5" fillId="8" borderId="8" xfId="0" applyFont="1" applyFill="1" applyBorder="1" applyAlignment="1">
      <alignment horizontal="left" vertical="top" wrapText="1" readingOrder="1"/>
    </xf>
    <xf numFmtId="4" fontId="1" fillId="8" borderId="2" xfId="0" applyNumberFormat="1" applyFont="1" applyFill="1" applyBorder="1" applyAlignment="1">
      <alignment vertical="top" readingOrder="1"/>
    </xf>
    <xf numFmtId="0" fontId="0" fillId="8" borderId="2" xfId="0" applyFill="1" applyBorder="1" applyAlignment="1">
      <alignment vertical="top" readingOrder="1"/>
    </xf>
    <xf numFmtId="0" fontId="0" fillId="8" borderId="2" xfId="0" applyFill="1" applyBorder="1" applyAlignment="1">
      <alignment vertical="top" wrapText="1" readingOrder="1"/>
    </xf>
    <xf numFmtId="0" fontId="0" fillId="8" borderId="9" xfId="0" applyFill="1" applyBorder="1" applyAlignment="1">
      <alignment vertical="top" wrapText="1" readingOrder="1"/>
    </xf>
    <xf numFmtId="0" fontId="1" fillId="5" borderId="15" xfId="0" applyFont="1" applyFill="1" applyBorder="1" applyAlignment="1">
      <alignment horizontal="left" vertical="top" wrapText="1" readingOrder="1"/>
    </xf>
    <xf numFmtId="4" fontId="1" fillId="5" borderId="15" xfId="0" applyNumberFormat="1" applyFont="1" applyFill="1" applyBorder="1" applyAlignment="1">
      <alignment vertical="top" wrapText="1" readingOrder="1"/>
    </xf>
    <xf numFmtId="0" fontId="1" fillId="5" borderId="15" xfId="0" applyFont="1" applyFill="1" applyBorder="1" applyAlignment="1">
      <alignment vertical="top" wrapText="1" readingOrder="1"/>
    </xf>
    <xf numFmtId="14" fontId="9" fillId="0" borderId="0" xfId="0" applyNumberFormat="1" applyFont="1" applyAlignment="1">
      <alignment horizontal="left" vertical="top" wrapText="1" readingOrder="1"/>
    </xf>
    <xf numFmtId="4" fontId="0" fillId="0" borderId="0" xfId="0" applyNumberFormat="1" applyFill="1" applyBorder="1" applyAlignment="1">
      <alignment vertical="top" wrapText="1" readingOrder="1"/>
    </xf>
    <xf numFmtId="4" fontId="0" fillId="0" borderId="0" xfId="0" applyNumberFormat="1" applyAlignment="1">
      <alignment horizontal="right" vertical="top" wrapText="1" readingOrder="1"/>
    </xf>
    <xf numFmtId="15" fontId="0" fillId="0" borderId="10" xfId="0" applyNumberFormat="1" applyFill="1" applyBorder="1" applyAlignment="1">
      <alignment horizontal="left" vertical="top" wrapText="1" readingOrder="1"/>
    </xf>
    <xf numFmtId="4" fontId="9" fillId="0" borderId="0" xfId="0" applyNumberFormat="1" applyFont="1" applyFill="1" applyBorder="1" applyAlignment="1">
      <alignment vertical="top" wrapText="1" readingOrder="1"/>
    </xf>
    <xf numFmtId="0" fontId="9" fillId="0" borderId="0" xfId="0" applyFont="1" applyFill="1" applyBorder="1" applyAlignment="1">
      <alignment vertical="top" wrapText="1" readingOrder="1"/>
    </xf>
    <xf numFmtId="0" fontId="9" fillId="0" borderId="7" xfId="0" applyFont="1" applyFill="1" applyBorder="1" applyAlignment="1">
      <alignment vertical="top" wrapText="1" readingOrder="1"/>
    </xf>
    <xf numFmtId="0" fontId="10" fillId="0" borderId="7" xfId="0" applyFont="1" applyFill="1" applyBorder="1" applyAlignment="1">
      <alignment vertical="top" wrapText="1" readingOrder="1"/>
    </xf>
    <xf numFmtId="164" fontId="0" fillId="0" borderId="0" xfId="0" applyNumberFormat="1" applyFill="1" applyAlignment="1">
      <alignment vertical="top" readingOrder="1"/>
    </xf>
    <xf numFmtId="4" fontId="0" fillId="0" borderId="0" xfId="0" applyNumberFormat="1" applyFill="1" applyAlignment="1">
      <alignment horizontal="right" vertical="top" readingOrder="1"/>
    </xf>
    <xf numFmtId="0" fontId="0" fillId="0" borderId="0" xfId="0" applyFont="1" applyFill="1" applyBorder="1" applyAlignment="1">
      <alignment vertical="top" wrapText="1" readingOrder="1"/>
    </xf>
    <xf numFmtId="0" fontId="0" fillId="0" borderId="7" xfId="0" applyFont="1" applyFill="1" applyBorder="1" applyAlignment="1">
      <alignment vertical="top" wrapText="1" readingOrder="1"/>
    </xf>
    <xf numFmtId="4" fontId="10" fillId="0" borderId="0" xfId="0" applyNumberFormat="1" applyFont="1" applyBorder="1" applyAlignment="1">
      <alignment vertical="top" wrapText="1" readingOrder="1"/>
    </xf>
    <xf numFmtId="4" fontId="10" fillId="0" borderId="0" xfId="0" applyNumberFormat="1" applyFont="1" applyFill="1" applyBorder="1" applyAlignment="1">
      <alignment vertical="top" wrapText="1" readingOrder="1"/>
    </xf>
    <xf numFmtId="0" fontId="0" fillId="0" borderId="14" xfId="0" applyFont="1" applyBorder="1" applyAlignment="1">
      <alignment vertical="top" wrapText="1" readingOrder="1"/>
    </xf>
    <xf numFmtId="0" fontId="0" fillId="0" borderId="0" xfId="0" applyFont="1" applyAlignment="1">
      <alignment horizontal="left" vertical="top" wrapText="1"/>
    </xf>
    <xf numFmtId="4" fontId="9" fillId="0" borderId="0" xfId="0" applyNumberFormat="1" applyFont="1" applyBorder="1" applyAlignment="1">
      <alignment vertical="top" readingOrder="1"/>
    </xf>
    <xf numFmtId="164" fontId="9" fillId="0" borderId="0" xfId="0" applyNumberFormat="1" applyFont="1" applyAlignment="1">
      <alignment vertical="top" readingOrder="1"/>
    </xf>
    <xf numFmtId="4" fontId="9" fillId="0" borderId="0" xfId="0" applyNumberFormat="1" applyFont="1" applyAlignment="1">
      <alignment horizontal="right" vertical="top" readingOrder="1"/>
    </xf>
    <xf numFmtId="0" fontId="12" fillId="0" borderId="0" xfId="0" applyFont="1" applyBorder="1" applyAlignment="1">
      <alignment vertical="top" wrapText="1" readingOrder="1"/>
    </xf>
    <xf numFmtId="0" fontId="10" fillId="0" borderId="0" xfId="0" applyFont="1" applyFill="1" applyBorder="1" applyAlignment="1">
      <alignment vertical="top" wrapText="1" readingOrder="1"/>
    </xf>
    <xf numFmtId="0" fontId="1" fillId="0" borderId="8" xfId="0" applyFont="1" applyFill="1" applyBorder="1" applyAlignment="1">
      <alignment vertical="top" wrapText="1" readingOrder="1"/>
    </xf>
    <xf numFmtId="0" fontId="1" fillId="0" borderId="9" xfId="0" applyFont="1" applyFill="1" applyBorder="1" applyAlignment="1">
      <alignment vertical="top" wrapText="1" readingOrder="1"/>
    </xf>
    <xf numFmtId="0" fontId="0" fillId="4" borderId="0" xfId="0" applyFill="1" applyBorder="1" applyAlignment="1">
      <alignment vertical="top" wrapText="1" readingOrder="1"/>
    </xf>
    <xf numFmtId="0" fontId="4" fillId="0" borderId="8" xfId="0" applyFont="1" applyFill="1" applyBorder="1" applyAlignment="1">
      <alignment horizontal="center" vertical="top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9" xfId="0" applyFont="1" applyBorder="1" applyAlignment="1">
      <alignment horizontal="center" vertical="top" wrapText="1" readingOrder="1"/>
    </xf>
    <xf numFmtId="0" fontId="0" fillId="0" borderId="13" xfId="0" applyBorder="1" applyAlignment="1">
      <alignment horizontal="left" vertical="top" wrapText="1" readingOrder="1"/>
    </xf>
    <xf numFmtId="0" fontId="0" fillId="0" borderId="1" xfId="0" applyBorder="1" applyAlignment="1">
      <alignment horizontal="left" vertical="top" wrapText="1" readingOrder="1"/>
    </xf>
    <xf numFmtId="0" fontId="0" fillId="0" borderId="0" xfId="0" applyFont="1" applyBorder="1" applyAlignment="1">
      <alignment horizontal="center" vertical="top" wrapText="1" readingOrder="1"/>
    </xf>
    <xf numFmtId="0" fontId="0" fillId="0" borderId="7" xfId="0" applyFont="1" applyBorder="1" applyAlignment="1">
      <alignment horizontal="center" vertical="top" wrapText="1" readingOrder="1"/>
    </xf>
    <xf numFmtId="0" fontId="3" fillId="0" borderId="8" xfId="0" applyFont="1" applyFill="1" applyBorder="1" applyAlignment="1">
      <alignment horizontal="center" vertical="top" wrapText="1" readingOrder="1"/>
    </xf>
    <xf numFmtId="0" fontId="0" fillId="0" borderId="2" xfId="0" applyBorder="1" applyAlignment="1">
      <alignment horizontal="center" vertical="top" wrapText="1" readingOrder="1"/>
    </xf>
    <xf numFmtId="0" fontId="0" fillId="0" borderId="9" xfId="0" applyBorder="1" applyAlignment="1">
      <alignment horizontal="center" vertical="top" wrapText="1" readingOrder="1"/>
    </xf>
    <xf numFmtId="0" fontId="0" fillId="0" borderId="0" xfId="0" applyFont="1" applyBorder="1" applyAlignment="1">
      <alignment horizontal="left" vertical="top" wrapText="1" readingOrder="1"/>
    </xf>
    <xf numFmtId="0" fontId="0" fillId="0" borderId="7" xfId="0" applyFont="1" applyBorder="1" applyAlignment="1">
      <alignment horizontal="left" vertical="top" wrapText="1" readingOrder="1"/>
    </xf>
    <xf numFmtId="0" fontId="3" fillId="3" borderId="2" xfId="0" applyFont="1" applyFill="1" applyBorder="1" applyAlignment="1">
      <alignment vertical="top" wrapText="1" readingOrder="1"/>
    </xf>
    <xf numFmtId="0" fontId="0" fillId="0" borderId="2" xfId="0" applyBorder="1" applyAlignment="1">
      <alignment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zoomScaleNormal="100" workbookViewId="0">
      <selection activeCell="F3" sqref="F3"/>
    </sheetView>
  </sheetViews>
  <sheetFormatPr defaultColWidth="9.26953125" defaultRowHeight="12.5" x14ac:dyDescent="0.25"/>
  <cols>
    <col min="1" max="1" width="20.54296875" style="5" customWidth="1"/>
    <col min="2" max="2" width="18.90625" style="68" customWidth="1"/>
    <col min="3" max="3" width="37.6328125" style="18" customWidth="1"/>
    <col min="4" max="4" width="22.54296875" style="18" customWidth="1"/>
    <col min="5" max="5" width="31.81640625" style="18" customWidth="1"/>
    <col min="6" max="6" width="19.453125" style="18" customWidth="1"/>
    <col min="7" max="7" width="17.7265625" style="18" customWidth="1"/>
    <col min="8" max="16384" width="9.26953125" style="18"/>
  </cols>
  <sheetData>
    <row r="1" spans="1:7" s="12" customFormat="1" ht="18" x14ac:dyDescent="0.25">
      <c r="A1" s="10" t="s">
        <v>26</v>
      </c>
      <c r="B1" s="63" t="s">
        <v>24</v>
      </c>
      <c r="C1" s="11"/>
      <c r="D1" s="11"/>
      <c r="E1" s="11"/>
    </row>
    <row r="2" spans="1:7" s="12" customFormat="1" ht="15.5" x14ac:dyDescent="0.25">
      <c r="A2" s="87" t="s">
        <v>25</v>
      </c>
      <c r="B2" s="64" t="s">
        <v>17</v>
      </c>
      <c r="C2" s="13" t="s">
        <v>11</v>
      </c>
      <c r="D2" s="131" t="s">
        <v>162</v>
      </c>
      <c r="E2" s="132"/>
    </row>
    <row r="3" spans="1:7" s="12" customFormat="1" ht="17.5" x14ac:dyDescent="0.25">
      <c r="A3" s="134" t="s">
        <v>16</v>
      </c>
      <c r="B3" s="135"/>
      <c r="C3" s="135"/>
      <c r="D3" s="135"/>
      <c r="E3" s="136"/>
    </row>
    <row r="4" spans="1:7" s="14" customFormat="1" ht="31" x14ac:dyDescent="0.25">
      <c r="A4" s="98" t="s">
        <v>0</v>
      </c>
      <c r="B4" s="99"/>
      <c r="C4" s="100"/>
      <c r="D4" s="100"/>
      <c r="E4" s="101"/>
    </row>
    <row r="5" spans="1:7" s="12" customFormat="1" ht="39" x14ac:dyDescent="0.25">
      <c r="A5" s="107" t="s">
        <v>2</v>
      </c>
      <c r="B5" s="108" t="s">
        <v>15</v>
      </c>
      <c r="C5" s="109" t="s">
        <v>14</v>
      </c>
      <c r="D5" s="109" t="s">
        <v>13</v>
      </c>
      <c r="E5" s="109" t="s">
        <v>5</v>
      </c>
    </row>
    <row r="6" spans="1:7" ht="50" x14ac:dyDescent="0.25">
      <c r="A6" s="83" t="s">
        <v>129</v>
      </c>
      <c r="B6" s="78"/>
      <c r="C6" s="79" t="s">
        <v>157</v>
      </c>
      <c r="D6" s="79"/>
      <c r="E6" s="82" t="s">
        <v>37</v>
      </c>
    </row>
    <row r="7" spans="1:7" x14ac:dyDescent="0.25">
      <c r="A7" s="1"/>
      <c r="B7" s="15">
        <v>1554.65</v>
      </c>
      <c r="C7" s="16"/>
      <c r="D7" s="16" t="s">
        <v>20</v>
      </c>
      <c r="E7" s="17"/>
    </row>
    <row r="8" spans="1:7" x14ac:dyDescent="0.25">
      <c r="A8" s="1"/>
      <c r="B8" s="15">
        <v>960</v>
      </c>
      <c r="C8" s="16"/>
      <c r="D8" s="16" t="s">
        <v>31</v>
      </c>
      <c r="E8" s="17"/>
    </row>
    <row r="9" spans="1:7" x14ac:dyDescent="0.25">
      <c r="A9" s="1"/>
      <c r="B9" s="15">
        <v>54</v>
      </c>
      <c r="C9" s="16"/>
      <c r="D9" s="16" t="s">
        <v>29</v>
      </c>
      <c r="E9" s="17"/>
      <c r="F9" s="19"/>
    </row>
    <row r="10" spans="1:7" ht="25" x14ac:dyDescent="0.25">
      <c r="A10" s="81" t="s">
        <v>126</v>
      </c>
      <c r="B10" s="78"/>
      <c r="C10" s="133" t="s">
        <v>147</v>
      </c>
      <c r="D10" s="133"/>
      <c r="E10" s="82" t="s">
        <v>38</v>
      </c>
    </row>
    <row r="11" spans="1:7" x14ac:dyDescent="0.25">
      <c r="A11" s="1"/>
      <c r="B11" s="20">
        <v>1641.43</v>
      </c>
      <c r="C11" s="16"/>
      <c r="D11" s="16" t="s">
        <v>20</v>
      </c>
      <c r="E11" s="17"/>
    </row>
    <row r="12" spans="1:7" x14ac:dyDescent="0.25">
      <c r="A12" s="1"/>
      <c r="B12" s="126">
        <v>481.08</v>
      </c>
      <c r="C12" s="23"/>
      <c r="D12" s="23" t="s">
        <v>31</v>
      </c>
      <c r="E12" s="17"/>
      <c r="F12" s="62"/>
      <c r="G12" s="31"/>
    </row>
    <row r="13" spans="1:7" x14ac:dyDescent="0.25">
      <c r="A13" s="3"/>
      <c r="B13" s="20">
        <v>44</v>
      </c>
      <c r="C13" s="16"/>
      <c r="D13" s="16" t="s">
        <v>27</v>
      </c>
      <c r="E13" s="17"/>
    </row>
    <row r="14" spans="1:7" ht="30.75" customHeight="1" x14ac:dyDescent="0.25">
      <c r="A14" s="77" t="s">
        <v>40</v>
      </c>
      <c r="B14" s="78"/>
      <c r="C14" s="133" t="s">
        <v>39</v>
      </c>
      <c r="D14" s="133"/>
      <c r="E14" s="80" t="s">
        <v>41</v>
      </c>
    </row>
    <row r="15" spans="1:7" x14ac:dyDescent="0.25">
      <c r="A15" s="1"/>
      <c r="B15" s="15">
        <v>2101.44</v>
      </c>
      <c r="C15" s="16"/>
      <c r="D15" s="16" t="s">
        <v>20</v>
      </c>
      <c r="E15" s="17"/>
    </row>
    <row r="16" spans="1:7" x14ac:dyDescent="0.25">
      <c r="A16" s="1"/>
      <c r="B16" s="15">
        <v>513.38</v>
      </c>
      <c r="C16" s="16"/>
      <c r="D16" s="16" t="s">
        <v>31</v>
      </c>
      <c r="E16" s="17"/>
    </row>
    <row r="17" spans="1:7" x14ac:dyDescent="0.25">
      <c r="A17" s="1"/>
      <c r="B17" s="15">
        <v>54</v>
      </c>
      <c r="C17" s="16"/>
      <c r="D17" s="16" t="s">
        <v>29</v>
      </c>
      <c r="E17" s="17"/>
    </row>
    <row r="18" spans="1:7" ht="25" x14ac:dyDescent="0.25">
      <c r="A18" s="81" t="s">
        <v>76</v>
      </c>
      <c r="B18" s="78"/>
      <c r="C18" s="79" t="s">
        <v>158</v>
      </c>
      <c r="D18" s="79"/>
      <c r="E18" s="82" t="s">
        <v>42</v>
      </c>
    </row>
    <row r="19" spans="1:7" x14ac:dyDescent="0.25">
      <c r="A19" s="2"/>
      <c r="B19" s="15">
        <v>4870</v>
      </c>
      <c r="C19" s="16"/>
      <c r="D19" s="16" t="s">
        <v>20</v>
      </c>
      <c r="E19" s="17"/>
    </row>
    <row r="20" spans="1:7" x14ac:dyDescent="0.25">
      <c r="A20" s="2"/>
      <c r="B20" s="122"/>
      <c r="C20" s="16"/>
      <c r="D20" s="16" t="s">
        <v>31</v>
      </c>
      <c r="E20" s="17" t="s">
        <v>138</v>
      </c>
    </row>
    <row r="21" spans="1:7" ht="40.5" customHeight="1" x14ac:dyDescent="0.25">
      <c r="A21" s="81" t="s">
        <v>77</v>
      </c>
      <c r="B21" s="84"/>
      <c r="C21" s="85" t="s">
        <v>159</v>
      </c>
      <c r="D21" s="86"/>
      <c r="E21" s="80" t="s">
        <v>128</v>
      </c>
    </row>
    <row r="22" spans="1:7" x14ac:dyDescent="0.25">
      <c r="A22" s="2"/>
      <c r="B22" s="21">
        <v>10660</v>
      </c>
      <c r="C22" s="23"/>
      <c r="D22" s="16" t="s">
        <v>20</v>
      </c>
      <c r="E22" s="24"/>
    </row>
    <row r="23" spans="1:7" x14ac:dyDescent="0.25">
      <c r="A23" s="2"/>
      <c r="B23" s="21">
        <v>763.5</v>
      </c>
      <c r="C23" s="23"/>
      <c r="D23" s="23" t="s">
        <v>43</v>
      </c>
      <c r="E23" s="24"/>
    </row>
    <row r="24" spans="1:7" ht="25" x14ac:dyDescent="0.25">
      <c r="A24" s="81" t="s">
        <v>78</v>
      </c>
      <c r="B24" s="88"/>
      <c r="C24" s="85" t="s">
        <v>44</v>
      </c>
      <c r="D24" s="85"/>
      <c r="E24" s="80" t="s">
        <v>45</v>
      </c>
      <c r="F24" s="62"/>
      <c r="G24" s="31"/>
    </row>
    <row r="25" spans="1:7" x14ac:dyDescent="0.25">
      <c r="A25" s="2"/>
      <c r="B25" s="21">
        <v>8800</v>
      </c>
      <c r="C25" s="23"/>
      <c r="D25" s="16" t="s">
        <v>20</v>
      </c>
      <c r="E25" s="24"/>
    </row>
    <row r="26" spans="1:7" x14ac:dyDescent="0.25">
      <c r="A26" s="2"/>
      <c r="B26" s="21">
        <v>1886.09</v>
      </c>
      <c r="C26" s="23"/>
      <c r="D26" s="16" t="s">
        <v>31</v>
      </c>
      <c r="E26" s="24"/>
    </row>
    <row r="27" spans="1:7" ht="25" x14ac:dyDescent="0.25">
      <c r="A27" s="83" t="s">
        <v>79</v>
      </c>
      <c r="B27" s="88"/>
      <c r="C27" s="133" t="s">
        <v>160</v>
      </c>
      <c r="D27" s="133"/>
      <c r="E27" s="80" t="s">
        <v>80</v>
      </c>
      <c r="F27" s="62"/>
      <c r="G27" s="117"/>
    </row>
    <row r="28" spans="1:7" x14ac:dyDescent="0.25">
      <c r="A28" s="113"/>
      <c r="B28" s="21">
        <v>8540</v>
      </c>
      <c r="C28" s="29"/>
      <c r="D28" s="23" t="s">
        <v>20</v>
      </c>
      <c r="E28" s="116"/>
      <c r="F28" s="62"/>
    </row>
    <row r="29" spans="1:7" x14ac:dyDescent="0.25">
      <c r="A29" s="113"/>
      <c r="B29" s="114">
        <v>1613.18</v>
      </c>
      <c r="C29" s="29"/>
      <c r="D29" s="29" t="s">
        <v>31</v>
      </c>
      <c r="E29" s="115" t="s">
        <v>133</v>
      </c>
      <c r="F29" s="62"/>
    </row>
    <row r="30" spans="1:7" x14ac:dyDescent="0.25">
      <c r="A30" s="113"/>
      <c r="B30" s="21">
        <v>775</v>
      </c>
      <c r="C30" s="29"/>
      <c r="D30" s="16" t="s">
        <v>31</v>
      </c>
      <c r="E30" s="115" t="s">
        <v>132</v>
      </c>
      <c r="F30" s="62"/>
    </row>
    <row r="31" spans="1:7" ht="25" x14ac:dyDescent="0.25">
      <c r="A31" s="113"/>
      <c r="B31" s="123"/>
      <c r="C31" s="29"/>
      <c r="D31" s="16" t="s">
        <v>31</v>
      </c>
      <c r="E31" s="125" t="s">
        <v>135</v>
      </c>
      <c r="F31" s="117"/>
    </row>
    <row r="32" spans="1:7" ht="25" customHeight="1" x14ac:dyDescent="0.25">
      <c r="A32" s="83" t="s">
        <v>140</v>
      </c>
      <c r="B32" s="88"/>
      <c r="C32" s="133" t="s">
        <v>141</v>
      </c>
      <c r="D32" s="133"/>
      <c r="E32" s="80" t="s">
        <v>142</v>
      </c>
      <c r="F32" s="130"/>
    </row>
    <row r="33" spans="1:6" x14ac:dyDescent="0.25">
      <c r="A33" s="113"/>
      <c r="B33" s="123"/>
      <c r="C33" s="29"/>
      <c r="D33" s="16" t="s">
        <v>21</v>
      </c>
      <c r="E33" s="125" t="s">
        <v>143</v>
      </c>
      <c r="F33" s="130"/>
    </row>
    <row r="34" spans="1:6" ht="25" x14ac:dyDescent="0.25">
      <c r="A34" s="81" t="s">
        <v>82</v>
      </c>
      <c r="B34" s="88"/>
      <c r="C34" s="85" t="s">
        <v>81</v>
      </c>
      <c r="D34" s="85"/>
      <c r="E34" s="80" t="s">
        <v>85</v>
      </c>
      <c r="F34" s="62"/>
    </row>
    <row r="35" spans="1:6" x14ac:dyDescent="0.25">
      <c r="A35" s="2"/>
      <c r="B35" s="21">
        <v>743</v>
      </c>
      <c r="C35" s="23"/>
      <c r="D35" s="23" t="s">
        <v>20</v>
      </c>
      <c r="E35" s="24"/>
    </row>
    <row r="36" spans="1:6" x14ac:dyDescent="0.25">
      <c r="A36" s="2"/>
      <c r="B36" s="21">
        <v>256</v>
      </c>
      <c r="C36" s="23"/>
      <c r="D36" s="16" t="s">
        <v>31</v>
      </c>
      <c r="E36" s="51" t="s">
        <v>144</v>
      </c>
      <c r="F36" s="31"/>
    </row>
    <row r="37" spans="1:6" x14ac:dyDescent="0.25">
      <c r="A37" s="9"/>
      <c r="B37" s="21">
        <v>60</v>
      </c>
      <c r="C37" s="23"/>
      <c r="D37" s="23" t="s">
        <v>27</v>
      </c>
      <c r="E37" s="24"/>
    </row>
    <row r="38" spans="1:6" x14ac:dyDescent="0.25">
      <c r="A38" s="81" t="s">
        <v>86</v>
      </c>
      <c r="B38" s="88"/>
      <c r="C38" s="85" t="s">
        <v>139</v>
      </c>
      <c r="D38" s="85"/>
      <c r="E38" s="80" t="s">
        <v>87</v>
      </c>
    </row>
    <row r="39" spans="1:6" x14ac:dyDescent="0.25">
      <c r="A39" s="2"/>
      <c r="B39" s="21">
        <v>88</v>
      </c>
      <c r="C39" s="23"/>
      <c r="D39" s="23" t="s">
        <v>29</v>
      </c>
      <c r="E39" s="24"/>
      <c r="F39" s="62"/>
    </row>
    <row r="40" spans="1:6" x14ac:dyDescent="0.25">
      <c r="A40" s="81" t="s">
        <v>88</v>
      </c>
      <c r="B40" s="88"/>
      <c r="C40" s="85" t="s">
        <v>89</v>
      </c>
      <c r="D40" s="85"/>
      <c r="E40" s="80" t="s">
        <v>23</v>
      </c>
    </row>
    <row r="41" spans="1:6" x14ac:dyDescent="0.25">
      <c r="A41" s="2"/>
      <c r="B41" s="21">
        <v>64</v>
      </c>
      <c r="C41" s="23"/>
      <c r="D41" s="23" t="s">
        <v>27</v>
      </c>
      <c r="E41" s="24"/>
    </row>
    <row r="42" spans="1:6" ht="26" x14ac:dyDescent="0.25">
      <c r="A42" s="92" t="s">
        <v>19</v>
      </c>
      <c r="B42" s="93">
        <f>SUM(B6:B41)</f>
        <v>46522.75</v>
      </c>
      <c r="C42" s="16"/>
      <c r="D42" s="23"/>
      <c r="E42" s="17"/>
    </row>
    <row r="43" spans="1:6" s="14" customFormat="1" ht="15.5" x14ac:dyDescent="0.25">
      <c r="A43" s="94" t="s">
        <v>6</v>
      </c>
      <c r="B43" s="95"/>
      <c r="C43" s="96"/>
      <c r="D43" s="96"/>
      <c r="E43" s="97"/>
    </row>
    <row r="44" spans="1:6" s="28" customFormat="1" ht="26" x14ac:dyDescent="0.25">
      <c r="A44" s="25" t="s">
        <v>2</v>
      </c>
      <c r="B44" s="65" t="s">
        <v>15</v>
      </c>
      <c r="C44" s="26" t="s">
        <v>7</v>
      </c>
      <c r="D44" s="26" t="s">
        <v>4</v>
      </c>
      <c r="E44" s="27" t="s">
        <v>5</v>
      </c>
    </row>
    <row r="45" spans="1:6" ht="25.5" customHeight="1" x14ac:dyDescent="0.25">
      <c r="A45" s="89" t="s">
        <v>54</v>
      </c>
      <c r="B45" s="78"/>
      <c r="C45" s="133" t="s">
        <v>161</v>
      </c>
      <c r="D45" s="133"/>
      <c r="E45" s="82" t="s">
        <v>28</v>
      </c>
    </row>
    <row r="46" spans="1:6" x14ac:dyDescent="0.25">
      <c r="A46" s="1"/>
      <c r="B46" s="15">
        <v>492</v>
      </c>
      <c r="C46" s="16"/>
      <c r="D46" s="16" t="s">
        <v>20</v>
      </c>
      <c r="E46" s="17"/>
    </row>
    <row r="47" spans="1:6" x14ac:dyDescent="0.25">
      <c r="A47" s="1"/>
      <c r="B47" s="15">
        <v>215</v>
      </c>
      <c r="C47" s="16"/>
      <c r="D47" s="16" t="s">
        <v>31</v>
      </c>
      <c r="E47" s="17"/>
    </row>
    <row r="48" spans="1:6" x14ac:dyDescent="0.25">
      <c r="A48" s="1"/>
      <c r="B48" s="15">
        <v>65</v>
      </c>
      <c r="C48" s="16"/>
      <c r="D48" s="16" t="s">
        <v>30</v>
      </c>
      <c r="E48" s="17"/>
    </row>
    <row r="49" spans="1:6" x14ac:dyDescent="0.25">
      <c r="A49" s="1"/>
      <c r="B49" s="15">
        <v>52</v>
      </c>
      <c r="C49" s="16"/>
      <c r="D49" s="16" t="s">
        <v>29</v>
      </c>
      <c r="E49" s="69"/>
    </row>
    <row r="50" spans="1:6" x14ac:dyDescent="0.25">
      <c r="A50" s="89">
        <v>43683</v>
      </c>
      <c r="B50" s="78"/>
      <c r="C50" s="79" t="s">
        <v>148</v>
      </c>
      <c r="D50" s="90"/>
      <c r="E50" s="82" t="s">
        <v>28</v>
      </c>
    </row>
    <row r="51" spans="1:6" x14ac:dyDescent="0.25">
      <c r="A51" s="1"/>
      <c r="B51" s="15">
        <v>588</v>
      </c>
      <c r="C51" s="16"/>
      <c r="D51" s="16" t="s">
        <v>20</v>
      </c>
      <c r="E51" s="17"/>
    </row>
    <row r="52" spans="1:6" x14ac:dyDescent="0.25">
      <c r="A52" s="1"/>
      <c r="B52" s="15">
        <v>35</v>
      </c>
      <c r="C52" s="16"/>
      <c r="D52" s="16" t="s">
        <v>29</v>
      </c>
      <c r="E52" s="69"/>
    </row>
    <row r="53" spans="1:6" ht="25" x14ac:dyDescent="0.25">
      <c r="A53" s="77" t="s">
        <v>53</v>
      </c>
      <c r="B53" s="78"/>
      <c r="C53" s="133" t="s">
        <v>127</v>
      </c>
      <c r="D53" s="133"/>
      <c r="E53" s="82" t="s">
        <v>46</v>
      </c>
    </row>
    <row r="54" spans="1:6" x14ac:dyDescent="0.25">
      <c r="A54" s="1"/>
      <c r="B54" s="15">
        <v>268.81</v>
      </c>
      <c r="C54" s="16"/>
      <c r="D54" s="16" t="s">
        <v>20</v>
      </c>
      <c r="E54" s="17"/>
      <c r="F54" s="19"/>
    </row>
    <row r="55" spans="1:6" x14ac:dyDescent="0.25">
      <c r="A55" s="1"/>
      <c r="B55" s="15">
        <v>126</v>
      </c>
      <c r="C55" s="16"/>
      <c r="D55" s="16" t="s">
        <v>31</v>
      </c>
      <c r="E55" s="17"/>
    </row>
    <row r="56" spans="1:6" x14ac:dyDescent="0.25">
      <c r="A56" s="3"/>
      <c r="B56" s="15">
        <v>26</v>
      </c>
      <c r="C56" s="16"/>
      <c r="D56" s="16" t="s">
        <v>27</v>
      </c>
      <c r="E56" s="17"/>
    </row>
    <row r="57" spans="1:6" x14ac:dyDescent="0.25">
      <c r="A57" s="77" t="s">
        <v>52</v>
      </c>
      <c r="B57" s="78"/>
      <c r="C57" s="133" t="s">
        <v>145</v>
      </c>
      <c r="D57" s="133"/>
      <c r="E57" s="82" t="s">
        <v>28</v>
      </c>
    </row>
    <row r="58" spans="1:6" x14ac:dyDescent="0.25">
      <c r="A58" s="1"/>
      <c r="B58" s="15">
        <v>533.35</v>
      </c>
      <c r="C58" s="16"/>
      <c r="D58" s="16" t="s">
        <v>20</v>
      </c>
      <c r="E58" s="17"/>
    </row>
    <row r="59" spans="1:6" x14ac:dyDescent="0.25">
      <c r="A59" s="1"/>
      <c r="B59" s="15">
        <v>215</v>
      </c>
      <c r="C59" s="16"/>
      <c r="D59" s="16" t="s">
        <v>31</v>
      </c>
      <c r="E59" s="17"/>
    </row>
    <row r="60" spans="1:6" x14ac:dyDescent="0.25">
      <c r="A60" s="8"/>
      <c r="B60" s="15">
        <v>26</v>
      </c>
      <c r="C60" s="16"/>
      <c r="D60" s="16" t="s">
        <v>27</v>
      </c>
      <c r="E60" s="17"/>
      <c r="F60" s="19"/>
    </row>
    <row r="61" spans="1:6" x14ac:dyDescent="0.25">
      <c r="A61" s="89">
        <v>43718</v>
      </c>
      <c r="B61" s="78"/>
      <c r="C61" s="133" t="s">
        <v>149</v>
      </c>
      <c r="D61" s="133"/>
      <c r="E61" s="82" t="s">
        <v>28</v>
      </c>
    </row>
    <row r="62" spans="1:6" x14ac:dyDescent="0.25">
      <c r="A62" s="2"/>
      <c r="B62" s="15">
        <v>450</v>
      </c>
      <c r="C62" s="16"/>
      <c r="D62" s="16" t="s">
        <v>20</v>
      </c>
      <c r="E62" s="17"/>
    </row>
    <row r="63" spans="1:6" x14ac:dyDescent="0.25">
      <c r="A63" s="8"/>
      <c r="B63" s="15">
        <v>35</v>
      </c>
      <c r="C63" s="16"/>
      <c r="D63" s="16" t="s">
        <v>27</v>
      </c>
      <c r="E63" s="17"/>
    </row>
    <row r="64" spans="1:6" x14ac:dyDescent="0.25">
      <c r="A64" s="77" t="s">
        <v>50</v>
      </c>
      <c r="B64" s="78"/>
      <c r="C64" s="79" t="s">
        <v>48</v>
      </c>
      <c r="D64" s="90"/>
      <c r="E64" s="82" t="s">
        <v>47</v>
      </c>
    </row>
    <row r="65" spans="1:7" x14ac:dyDescent="0.25">
      <c r="A65" s="8"/>
      <c r="B65" s="15">
        <v>342.81</v>
      </c>
      <c r="C65" s="16"/>
      <c r="D65" s="16" t="s">
        <v>20</v>
      </c>
      <c r="E65" s="17"/>
    </row>
    <row r="66" spans="1:7" x14ac:dyDescent="0.25">
      <c r="A66" s="2"/>
      <c r="B66" s="111">
        <v>26</v>
      </c>
      <c r="C66" s="16"/>
      <c r="D66" s="16" t="s">
        <v>27</v>
      </c>
      <c r="E66" s="17"/>
    </row>
    <row r="67" spans="1:7" s="16" customFormat="1" x14ac:dyDescent="0.25">
      <c r="A67" s="83" t="s">
        <v>51</v>
      </c>
      <c r="B67" s="91"/>
      <c r="C67" s="133" t="s">
        <v>49</v>
      </c>
      <c r="D67" s="133"/>
      <c r="E67" s="82" t="s">
        <v>28</v>
      </c>
      <c r="F67" s="19"/>
    </row>
    <row r="68" spans="1:7" s="16" customFormat="1" x14ac:dyDescent="0.25">
      <c r="A68" s="8"/>
      <c r="B68" s="15">
        <v>589.24</v>
      </c>
      <c r="D68" s="16" t="s">
        <v>20</v>
      </c>
      <c r="E68" s="17"/>
    </row>
    <row r="69" spans="1:7" s="16" customFormat="1" x14ac:dyDescent="0.25">
      <c r="A69" s="2"/>
      <c r="B69" s="15">
        <v>215</v>
      </c>
      <c r="D69" s="16" t="s">
        <v>31</v>
      </c>
      <c r="E69" s="17"/>
    </row>
    <row r="70" spans="1:7" s="16" customFormat="1" x14ac:dyDescent="0.25">
      <c r="A70" s="1"/>
      <c r="B70" s="15">
        <v>66</v>
      </c>
      <c r="D70" s="16" t="s">
        <v>27</v>
      </c>
      <c r="E70" s="17"/>
    </row>
    <row r="71" spans="1:7" s="16" customFormat="1" x14ac:dyDescent="0.25">
      <c r="A71" s="89">
        <v>43777</v>
      </c>
      <c r="B71" s="78"/>
      <c r="C71" s="133" t="s">
        <v>134</v>
      </c>
      <c r="D71" s="133"/>
      <c r="E71" s="82" t="s">
        <v>28</v>
      </c>
      <c r="F71" s="19"/>
    </row>
    <row r="72" spans="1:7" s="16" customFormat="1" x14ac:dyDescent="0.25">
      <c r="A72" s="8"/>
      <c r="B72" s="15">
        <v>653.49</v>
      </c>
      <c r="D72" s="16" t="s">
        <v>20</v>
      </c>
      <c r="E72" s="17"/>
      <c r="F72" s="31"/>
    </row>
    <row r="73" spans="1:7" s="16" customFormat="1" x14ac:dyDescent="0.25">
      <c r="A73" s="1"/>
      <c r="B73" s="15">
        <v>46</v>
      </c>
      <c r="D73" s="16" t="s">
        <v>27</v>
      </c>
      <c r="E73" s="17"/>
    </row>
    <row r="74" spans="1:7" s="16" customFormat="1" x14ac:dyDescent="0.25">
      <c r="A74" s="89">
        <v>43781</v>
      </c>
      <c r="B74" s="78"/>
      <c r="C74" s="79" t="s">
        <v>56</v>
      </c>
      <c r="D74" s="79"/>
      <c r="E74" s="82" t="s">
        <v>55</v>
      </c>
      <c r="G74" s="22"/>
    </row>
    <row r="75" spans="1:7" s="16" customFormat="1" x14ac:dyDescent="0.25">
      <c r="A75" s="8"/>
      <c r="B75" s="15">
        <v>236.45</v>
      </c>
      <c r="D75" s="16" t="s">
        <v>20</v>
      </c>
      <c r="E75" s="17"/>
    </row>
    <row r="76" spans="1:7" s="16" customFormat="1" x14ac:dyDescent="0.25">
      <c r="A76" s="1"/>
      <c r="B76" s="15">
        <v>65</v>
      </c>
      <c r="D76" s="16" t="s">
        <v>30</v>
      </c>
      <c r="E76" s="17"/>
    </row>
    <row r="77" spans="1:7" s="16" customFormat="1" x14ac:dyDescent="0.25">
      <c r="A77" s="8"/>
      <c r="B77" s="15">
        <v>26</v>
      </c>
      <c r="D77" s="16" t="s">
        <v>29</v>
      </c>
      <c r="E77" s="17"/>
    </row>
    <row r="78" spans="1:7" s="16" customFormat="1" ht="25" customHeight="1" x14ac:dyDescent="0.25">
      <c r="A78" s="89">
        <v>43804</v>
      </c>
      <c r="B78" s="78"/>
      <c r="C78" s="133" t="s">
        <v>146</v>
      </c>
      <c r="D78" s="133"/>
      <c r="E78" s="82" t="s">
        <v>28</v>
      </c>
    </row>
    <row r="79" spans="1:7" s="16" customFormat="1" x14ac:dyDescent="0.25">
      <c r="A79" s="1"/>
      <c r="B79" s="15">
        <v>524.19000000000005</v>
      </c>
      <c r="D79" s="16" t="s">
        <v>20</v>
      </c>
      <c r="E79" s="17"/>
    </row>
    <row r="80" spans="1:7" s="16" customFormat="1" x14ac:dyDescent="0.25">
      <c r="A80" s="1"/>
      <c r="B80" s="15">
        <v>66</v>
      </c>
      <c r="D80" s="16" t="s">
        <v>29</v>
      </c>
      <c r="E80" s="17"/>
    </row>
    <row r="81" spans="1:7" s="16" customFormat="1" x14ac:dyDescent="0.25">
      <c r="A81" s="89">
        <v>43805</v>
      </c>
      <c r="B81" s="78"/>
      <c r="C81" s="133" t="s">
        <v>150</v>
      </c>
      <c r="D81" s="133"/>
      <c r="E81" s="82" t="s">
        <v>57</v>
      </c>
    </row>
    <row r="82" spans="1:7" s="16" customFormat="1" x14ac:dyDescent="0.25">
      <c r="A82" s="1"/>
      <c r="B82" s="15">
        <v>349.94</v>
      </c>
      <c r="D82" s="16" t="s">
        <v>20</v>
      </c>
      <c r="E82" s="17"/>
    </row>
    <row r="83" spans="1:7" s="16" customFormat="1" x14ac:dyDescent="0.25">
      <c r="A83" s="2"/>
      <c r="B83" s="15">
        <v>26</v>
      </c>
      <c r="D83" s="16" t="s">
        <v>29</v>
      </c>
      <c r="E83" s="17"/>
    </row>
    <row r="84" spans="1:7" s="16" customFormat="1" x14ac:dyDescent="0.25">
      <c r="A84" s="89">
        <v>43817</v>
      </c>
      <c r="B84" s="78"/>
      <c r="C84" s="133" t="s">
        <v>136</v>
      </c>
      <c r="D84" s="133"/>
      <c r="E84" s="82" t="s">
        <v>58</v>
      </c>
    </row>
    <row r="85" spans="1:7" s="16" customFormat="1" x14ac:dyDescent="0.25">
      <c r="A85" s="8"/>
      <c r="B85" s="30">
        <v>440</v>
      </c>
      <c r="D85" s="16" t="s">
        <v>20</v>
      </c>
      <c r="E85" s="17"/>
      <c r="F85" s="32"/>
    </row>
    <row r="86" spans="1:7" s="16" customFormat="1" x14ac:dyDescent="0.25">
      <c r="A86" s="3"/>
      <c r="B86" s="15">
        <v>26</v>
      </c>
      <c r="D86" s="16" t="s">
        <v>29</v>
      </c>
      <c r="E86" s="17"/>
    </row>
    <row r="87" spans="1:7" s="16" customFormat="1" x14ac:dyDescent="0.25">
      <c r="A87" s="89" t="s">
        <v>130</v>
      </c>
      <c r="B87" s="78"/>
      <c r="C87" s="79" t="s">
        <v>61</v>
      </c>
      <c r="D87" s="79"/>
      <c r="E87" s="82" t="s">
        <v>28</v>
      </c>
    </row>
    <row r="88" spans="1:7" s="16" customFormat="1" x14ac:dyDescent="0.25">
      <c r="A88" s="8"/>
      <c r="B88" s="15">
        <v>312.2</v>
      </c>
      <c r="D88" s="16" t="s">
        <v>20</v>
      </c>
      <c r="E88" s="17"/>
    </row>
    <row r="89" spans="1:7" s="16" customFormat="1" x14ac:dyDescent="0.25">
      <c r="A89" s="1"/>
      <c r="B89" s="15">
        <v>215</v>
      </c>
      <c r="D89" s="16" t="s">
        <v>31</v>
      </c>
      <c r="E89" s="17"/>
      <c r="G89" s="22"/>
    </row>
    <row r="90" spans="1:7" s="16" customFormat="1" x14ac:dyDescent="0.25">
      <c r="A90" s="1"/>
      <c r="B90" s="15">
        <v>65</v>
      </c>
      <c r="D90" s="16" t="s">
        <v>59</v>
      </c>
      <c r="E90" s="17"/>
    </row>
    <row r="91" spans="1:7" s="16" customFormat="1" x14ac:dyDescent="0.25">
      <c r="A91" s="8"/>
      <c r="B91" s="15">
        <v>46</v>
      </c>
      <c r="D91" s="16" t="s">
        <v>29</v>
      </c>
      <c r="E91" s="17"/>
    </row>
    <row r="92" spans="1:7" s="16" customFormat="1" x14ac:dyDescent="0.25">
      <c r="A92" s="89">
        <v>43844</v>
      </c>
      <c r="B92" s="78"/>
      <c r="C92" s="79" t="s">
        <v>151</v>
      </c>
      <c r="D92" s="79"/>
      <c r="E92" s="82" t="s">
        <v>60</v>
      </c>
    </row>
    <row r="93" spans="1:7" s="16" customFormat="1" x14ac:dyDescent="0.25">
      <c r="A93" s="1"/>
      <c r="B93" s="15">
        <v>315.55</v>
      </c>
      <c r="D93" s="16" t="s">
        <v>20</v>
      </c>
      <c r="E93" s="17"/>
    </row>
    <row r="94" spans="1:7" s="16" customFormat="1" x14ac:dyDescent="0.25">
      <c r="A94" s="4"/>
      <c r="B94" s="15">
        <v>26</v>
      </c>
      <c r="D94" s="16" t="s">
        <v>29</v>
      </c>
      <c r="E94" s="17"/>
    </row>
    <row r="95" spans="1:7" s="16" customFormat="1" x14ac:dyDescent="0.25">
      <c r="A95" s="89">
        <v>43846</v>
      </c>
      <c r="B95" s="91"/>
      <c r="C95" s="79" t="s">
        <v>62</v>
      </c>
      <c r="D95" s="79"/>
      <c r="E95" s="82" t="s">
        <v>28</v>
      </c>
    </row>
    <row r="96" spans="1:7" s="16" customFormat="1" x14ac:dyDescent="0.25">
      <c r="A96" s="8"/>
      <c r="B96" s="30">
        <v>579.26</v>
      </c>
      <c r="D96" s="16" t="s">
        <v>20</v>
      </c>
      <c r="E96" s="17"/>
    </row>
    <row r="97" spans="1:7" s="16" customFormat="1" x14ac:dyDescent="0.25">
      <c r="A97" s="4"/>
      <c r="B97" s="15">
        <v>65</v>
      </c>
      <c r="D97" s="16" t="s">
        <v>30</v>
      </c>
      <c r="E97" s="17"/>
    </row>
    <row r="98" spans="1:7" s="16" customFormat="1" x14ac:dyDescent="0.25">
      <c r="A98" s="8"/>
      <c r="B98" s="15">
        <v>26</v>
      </c>
      <c r="D98" s="16" t="s">
        <v>29</v>
      </c>
      <c r="E98" s="17"/>
    </row>
    <row r="99" spans="1:7" s="16" customFormat="1" x14ac:dyDescent="0.25">
      <c r="A99" s="89">
        <v>43859</v>
      </c>
      <c r="B99" s="78"/>
      <c r="C99" s="79" t="s">
        <v>63</v>
      </c>
      <c r="D99" s="79"/>
      <c r="E99" s="82" t="s">
        <v>64</v>
      </c>
    </row>
    <row r="100" spans="1:7" s="16" customFormat="1" x14ac:dyDescent="0.25">
      <c r="A100" s="8"/>
      <c r="B100" s="15">
        <v>903.73</v>
      </c>
      <c r="D100" s="16" t="s">
        <v>20</v>
      </c>
      <c r="E100" s="17"/>
    </row>
    <row r="101" spans="1:7" x14ac:dyDescent="0.25">
      <c r="A101" s="1"/>
      <c r="B101" s="15">
        <v>46</v>
      </c>
      <c r="C101" s="16"/>
      <c r="D101" s="16" t="s">
        <v>29</v>
      </c>
      <c r="E101" s="17"/>
    </row>
    <row r="102" spans="1:7" ht="25" x14ac:dyDescent="0.25">
      <c r="A102" s="89">
        <v>43861</v>
      </c>
      <c r="B102" s="78"/>
      <c r="C102" s="79" t="s">
        <v>65</v>
      </c>
      <c r="D102" s="90"/>
      <c r="E102" s="82" t="s">
        <v>57</v>
      </c>
    </row>
    <row r="103" spans="1:7" x14ac:dyDescent="0.25">
      <c r="A103" s="8"/>
      <c r="B103" s="15">
        <v>55</v>
      </c>
      <c r="C103" s="16"/>
      <c r="D103" s="16" t="s">
        <v>29</v>
      </c>
      <c r="E103" s="17"/>
    </row>
    <row r="104" spans="1:7" x14ac:dyDescent="0.25">
      <c r="A104" s="89" t="s">
        <v>84</v>
      </c>
      <c r="B104" s="78"/>
      <c r="C104" s="79" t="s">
        <v>155</v>
      </c>
      <c r="D104" s="90"/>
      <c r="E104" s="82" t="s">
        <v>83</v>
      </c>
    </row>
    <row r="105" spans="1:7" x14ac:dyDescent="0.25">
      <c r="A105" s="8"/>
      <c r="B105" s="15">
        <v>191</v>
      </c>
      <c r="C105" s="16"/>
      <c r="D105" s="18" t="s">
        <v>20</v>
      </c>
      <c r="E105" s="17"/>
    </row>
    <row r="106" spans="1:7" x14ac:dyDescent="0.25">
      <c r="A106" s="8"/>
      <c r="B106" s="15">
        <v>900</v>
      </c>
      <c r="C106" s="16"/>
      <c r="D106" s="16" t="s">
        <v>31</v>
      </c>
      <c r="E106" s="17"/>
    </row>
    <row r="107" spans="1:7" x14ac:dyDescent="0.25">
      <c r="A107" s="8"/>
      <c r="B107" s="15">
        <v>224</v>
      </c>
      <c r="D107" s="18" t="s">
        <v>59</v>
      </c>
      <c r="E107" s="17"/>
    </row>
    <row r="108" spans="1:7" x14ac:dyDescent="0.25">
      <c r="A108" s="2"/>
      <c r="B108" s="15">
        <v>34</v>
      </c>
      <c r="D108" s="18" t="s">
        <v>29</v>
      </c>
      <c r="E108" s="17"/>
    </row>
    <row r="109" spans="1:7" x14ac:dyDescent="0.25">
      <c r="A109" s="89" t="s">
        <v>131</v>
      </c>
      <c r="B109" s="78"/>
      <c r="C109" s="79" t="s">
        <v>66</v>
      </c>
      <c r="D109" s="79"/>
      <c r="E109" s="82" t="s">
        <v>58</v>
      </c>
    </row>
    <row r="110" spans="1:7" x14ac:dyDescent="0.25">
      <c r="A110" s="1"/>
      <c r="B110" s="15">
        <v>373.42</v>
      </c>
      <c r="C110" s="16"/>
      <c r="D110" s="16" t="s">
        <v>20</v>
      </c>
      <c r="E110" s="17"/>
      <c r="F110" s="112"/>
      <c r="G110" s="31"/>
    </row>
    <row r="111" spans="1:7" x14ac:dyDescent="0.25">
      <c r="A111" s="1"/>
      <c r="B111" s="30">
        <v>178</v>
      </c>
      <c r="C111" s="16"/>
      <c r="D111" s="16" t="s">
        <v>31</v>
      </c>
      <c r="E111" s="17"/>
    </row>
    <row r="112" spans="1:7" x14ac:dyDescent="0.25">
      <c r="A112" s="1"/>
      <c r="B112" s="30">
        <v>26</v>
      </c>
      <c r="C112" s="16"/>
      <c r="D112" s="16" t="s">
        <v>29</v>
      </c>
      <c r="E112" s="17"/>
      <c r="F112" s="32"/>
    </row>
    <row r="113" spans="1:5" s="16" customFormat="1" x14ac:dyDescent="0.25">
      <c r="A113" s="89">
        <v>43881</v>
      </c>
      <c r="B113" s="78"/>
      <c r="C113" s="79" t="s">
        <v>152</v>
      </c>
      <c r="D113" s="79"/>
      <c r="E113" s="82" t="s">
        <v>28</v>
      </c>
    </row>
    <row r="114" spans="1:5" s="16" customFormat="1" x14ac:dyDescent="0.25">
      <c r="A114" s="1"/>
      <c r="B114" s="15">
        <v>717.76</v>
      </c>
      <c r="D114" s="16" t="s">
        <v>20</v>
      </c>
      <c r="E114" s="17"/>
    </row>
    <row r="115" spans="1:5" s="16" customFormat="1" x14ac:dyDescent="0.25">
      <c r="A115" s="8"/>
      <c r="B115" s="15">
        <v>26</v>
      </c>
      <c r="D115" s="16" t="s">
        <v>29</v>
      </c>
      <c r="E115" s="17"/>
    </row>
    <row r="116" spans="1:5" s="16" customFormat="1" ht="25" x14ac:dyDescent="0.25">
      <c r="A116" s="77" t="s">
        <v>68</v>
      </c>
      <c r="B116" s="78"/>
      <c r="C116" s="79" t="s">
        <v>67</v>
      </c>
      <c r="D116" s="79"/>
      <c r="E116" s="82" t="s">
        <v>28</v>
      </c>
    </row>
    <row r="117" spans="1:5" s="16" customFormat="1" x14ac:dyDescent="0.25">
      <c r="A117" s="4"/>
      <c r="B117" s="30">
        <v>426.97</v>
      </c>
      <c r="D117" s="16" t="s">
        <v>20</v>
      </c>
      <c r="E117" s="17"/>
    </row>
    <row r="118" spans="1:5" s="16" customFormat="1" x14ac:dyDescent="0.25">
      <c r="A118" s="4"/>
      <c r="B118" s="30">
        <v>215</v>
      </c>
      <c r="D118" s="16" t="s">
        <v>31</v>
      </c>
      <c r="E118" s="17"/>
    </row>
    <row r="119" spans="1:5" s="16" customFormat="1" x14ac:dyDescent="0.25">
      <c r="A119" s="4"/>
      <c r="B119" s="15">
        <v>66</v>
      </c>
      <c r="D119" s="16" t="s">
        <v>29</v>
      </c>
      <c r="E119" s="17"/>
    </row>
    <row r="120" spans="1:5" s="16" customFormat="1" ht="25" x14ac:dyDescent="0.25">
      <c r="A120" s="89">
        <v>43889</v>
      </c>
      <c r="B120" s="78"/>
      <c r="C120" s="79" t="s">
        <v>69</v>
      </c>
      <c r="D120" s="79"/>
      <c r="E120" s="82" t="s">
        <v>28</v>
      </c>
    </row>
    <row r="121" spans="1:5" s="16" customFormat="1" x14ac:dyDescent="0.25">
      <c r="A121" s="3"/>
      <c r="B121" s="15">
        <v>547.14</v>
      </c>
      <c r="D121" s="16" t="s">
        <v>21</v>
      </c>
      <c r="E121" s="17"/>
    </row>
    <row r="122" spans="1:5" s="16" customFormat="1" x14ac:dyDescent="0.25">
      <c r="A122" s="3"/>
      <c r="B122" s="15">
        <v>75</v>
      </c>
      <c r="D122" s="16" t="s">
        <v>29</v>
      </c>
      <c r="E122" s="17"/>
    </row>
    <row r="123" spans="1:5" s="16" customFormat="1" x14ac:dyDescent="0.25">
      <c r="A123" s="83" t="s">
        <v>71</v>
      </c>
      <c r="B123" s="78"/>
      <c r="C123" s="79" t="s">
        <v>70</v>
      </c>
      <c r="D123" s="79"/>
      <c r="E123" s="82" t="s">
        <v>28</v>
      </c>
    </row>
    <row r="124" spans="1:5" s="16" customFormat="1" x14ac:dyDescent="0.25">
      <c r="A124" s="4"/>
      <c r="B124" s="15">
        <v>653.49</v>
      </c>
      <c r="D124" s="16" t="s">
        <v>21</v>
      </c>
      <c r="E124" s="17"/>
    </row>
    <row r="125" spans="1:5" s="16" customFormat="1" x14ac:dyDescent="0.25">
      <c r="A125" s="1"/>
      <c r="B125" s="15">
        <v>215</v>
      </c>
      <c r="D125" s="16" t="s">
        <v>31</v>
      </c>
      <c r="E125" s="17"/>
    </row>
    <row r="126" spans="1:5" s="16" customFormat="1" x14ac:dyDescent="0.25">
      <c r="A126" s="4"/>
      <c r="B126" s="15">
        <v>46</v>
      </c>
      <c r="D126" s="16" t="s">
        <v>29</v>
      </c>
      <c r="E126" s="17"/>
    </row>
    <row r="127" spans="1:5" s="16" customFormat="1" ht="25" x14ac:dyDescent="0.25">
      <c r="A127" s="89" t="s">
        <v>72</v>
      </c>
      <c r="B127" s="78"/>
      <c r="C127" s="79" t="s">
        <v>154</v>
      </c>
      <c r="D127" s="79"/>
      <c r="E127" s="82" t="s">
        <v>73</v>
      </c>
    </row>
    <row r="128" spans="1:5" s="16" customFormat="1" x14ac:dyDescent="0.25">
      <c r="A128" s="1"/>
      <c r="B128" s="30">
        <v>550.67999999999995</v>
      </c>
      <c r="D128" s="16" t="s">
        <v>21</v>
      </c>
      <c r="E128" s="17"/>
    </row>
    <row r="129" spans="1:5" s="16" customFormat="1" x14ac:dyDescent="0.25">
      <c r="A129" s="1"/>
      <c r="B129" s="30">
        <v>185</v>
      </c>
      <c r="D129" s="16" t="s">
        <v>74</v>
      </c>
      <c r="E129" s="17"/>
    </row>
    <row r="130" spans="1:5" s="16" customFormat="1" x14ac:dyDescent="0.25">
      <c r="A130" s="1"/>
      <c r="B130" s="30">
        <v>215</v>
      </c>
      <c r="D130" s="16" t="s">
        <v>31</v>
      </c>
      <c r="E130" s="17"/>
    </row>
    <row r="131" spans="1:5" s="16" customFormat="1" x14ac:dyDescent="0.25">
      <c r="A131" s="8"/>
      <c r="B131" s="15">
        <v>75</v>
      </c>
      <c r="D131" s="16" t="s">
        <v>29</v>
      </c>
      <c r="E131" s="17"/>
    </row>
    <row r="132" spans="1:5" s="16" customFormat="1" ht="25" x14ac:dyDescent="0.25">
      <c r="A132" s="89">
        <v>43905</v>
      </c>
      <c r="B132" s="91"/>
      <c r="C132" s="79" t="s">
        <v>156</v>
      </c>
      <c r="D132" s="79"/>
      <c r="E132" s="82" t="s">
        <v>58</v>
      </c>
    </row>
    <row r="133" spans="1:5" s="16" customFormat="1" x14ac:dyDescent="0.25">
      <c r="A133" s="8"/>
      <c r="B133" s="30">
        <v>152</v>
      </c>
      <c r="D133" s="16" t="s">
        <v>29</v>
      </c>
      <c r="E133" s="17"/>
    </row>
    <row r="134" spans="1:5" s="16" customFormat="1" ht="16.5" customHeight="1" x14ac:dyDescent="0.25">
      <c r="A134" s="89" t="s">
        <v>75</v>
      </c>
      <c r="B134" s="78"/>
      <c r="C134" s="79" t="s">
        <v>153</v>
      </c>
      <c r="D134" s="79"/>
      <c r="E134" s="82" t="s">
        <v>28</v>
      </c>
    </row>
    <row r="135" spans="1:5" s="16" customFormat="1" x14ac:dyDescent="0.25">
      <c r="A135" s="1"/>
      <c r="B135" s="15">
        <v>75</v>
      </c>
      <c r="D135" s="16" t="s">
        <v>29</v>
      </c>
      <c r="E135" s="17"/>
    </row>
    <row r="136" spans="1:5" s="16" customFormat="1" ht="13" x14ac:dyDescent="0.25">
      <c r="A136" s="6" t="s">
        <v>18</v>
      </c>
      <c r="B136" s="66">
        <f>SUM(B45:B135)</f>
        <v>15647.479999999998</v>
      </c>
      <c r="E136" s="17"/>
    </row>
    <row r="137" spans="1:5" s="16" customFormat="1" x14ac:dyDescent="0.25">
      <c r="A137" s="2"/>
      <c r="B137" s="15"/>
      <c r="E137" s="17"/>
    </row>
    <row r="138" spans="1:5" s="29" customFormat="1" ht="42" x14ac:dyDescent="0.25">
      <c r="A138" s="102" t="s">
        <v>163</v>
      </c>
      <c r="B138" s="103">
        <f>SUM(B42+B136)</f>
        <v>62170.229999999996</v>
      </c>
      <c r="C138" s="104"/>
      <c r="D138" s="105"/>
      <c r="E138" s="106"/>
    </row>
    <row r="139" spans="1:5" s="16" customFormat="1" ht="13.5" thickBot="1" x14ac:dyDescent="0.3">
      <c r="A139" s="7"/>
      <c r="B139" s="67" t="s">
        <v>15</v>
      </c>
      <c r="C139" s="33"/>
      <c r="D139" s="33"/>
      <c r="E139" s="34"/>
    </row>
    <row r="140" spans="1:5" x14ac:dyDescent="0.25">
      <c r="A140" s="2"/>
      <c r="B140" s="15"/>
      <c r="C140" s="16"/>
      <c r="D140" s="16"/>
      <c r="E140" s="17"/>
    </row>
    <row r="141" spans="1:5" x14ac:dyDescent="0.25">
      <c r="A141" s="137" t="s">
        <v>36</v>
      </c>
      <c r="B141" s="138"/>
      <c r="C141" s="35"/>
      <c r="D141" s="35"/>
      <c r="E141" s="36"/>
    </row>
  </sheetData>
  <mergeCells count="16">
    <mergeCell ref="D2:E2"/>
    <mergeCell ref="C32:D32"/>
    <mergeCell ref="A3:E3"/>
    <mergeCell ref="A141:B141"/>
    <mergeCell ref="C78:D78"/>
    <mergeCell ref="C81:D81"/>
    <mergeCell ref="C84:D84"/>
    <mergeCell ref="C71:D71"/>
    <mergeCell ref="C67:D67"/>
    <mergeCell ref="C61:D61"/>
    <mergeCell ref="C57:D57"/>
    <mergeCell ref="C53:D53"/>
    <mergeCell ref="C45:D45"/>
    <mergeCell ref="C27:D27"/>
    <mergeCell ref="C14:D14"/>
    <mergeCell ref="C10:D10"/>
  </mergeCells>
  <printOptions gridLines="1"/>
  <pageMargins left="0.70866141732283472" right="0.70866141732283472" top="0.59055118110236227" bottom="0.3937007874015748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7" workbookViewId="0">
      <selection activeCell="E2" sqref="E2"/>
    </sheetView>
  </sheetViews>
  <sheetFormatPr defaultColWidth="9.26953125" defaultRowHeight="12.5" x14ac:dyDescent="0.25"/>
  <cols>
    <col min="1" max="1" width="23.7265625" style="60" customWidth="1"/>
    <col min="2" max="2" width="19" style="61" customWidth="1"/>
    <col min="3" max="3" width="48.90625" style="61" customWidth="1"/>
    <col min="4" max="4" width="11.08984375" style="61" customWidth="1"/>
    <col min="5" max="5" width="14.453125" style="61" customWidth="1"/>
    <col min="6" max="6" width="28.36328125" style="41" customWidth="1"/>
    <col min="7" max="7" width="12.26953125" style="41" customWidth="1"/>
    <col min="8" max="8" width="24.08984375" style="41" customWidth="1"/>
    <col min="9" max="16384" width="9.26953125" style="41"/>
  </cols>
  <sheetData>
    <row r="1" spans="1:5" ht="36" x14ac:dyDescent="0.25">
      <c r="A1" s="37" t="s">
        <v>32</v>
      </c>
      <c r="B1" s="38" t="s">
        <v>24</v>
      </c>
      <c r="C1" s="39"/>
      <c r="D1" s="39"/>
      <c r="E1" s="40"/>
    </row>
    <row r="2" spans="1:5" ht="32" customHeight="1" x14ac:dyDescent="0.25">
      <c r="A2" s="42" t="s">
        <v>33</v>
      </c>
      <c r="B2" s="43" t="s">
        <v>17</v>
      </c>
      <c r="C2" s="13" t="s">
        <v>11</v>
      </c>
      <c r="D2" s="43" t="s">
        <v>165</v>
      </c>
      <c r="E2" s="44"/>
    </row>
    <row r="3" spans="1:5" ht="12.65" customHeight="1" x14ac:dyDescent="0.25">
      <c r="A3" s="141" t="s">
        <v>8</v>
      </c>
      <c r="B3" s="142"/>
      <c r="C3" s="142"/>
      <c r="D3" s="142"/>
      <c r="E3" s="143"/>
    </row>
    <row r="4" spans="1:5" ht="15.5" x14ac:dyDescent="0.25">
      <c r="A4" s="45" t="s">
        <v>8</v>
      </c>
      <c r="B4" s="146" t="s">
        <v>1</v>
      </c>
      <c r="C4" s="147"/>
      <c r="D4" s="46"/>
      <c r="E4" s="47"/>
    </row>
    <row r="5" spans="1:5" ht="13" x14ac:dyDescent="0.25">
      <c r="A5" s="48" t="s">
        <v>2</v>
      </c>
      <c r="B5" s="11" t="s">
        <v>3</v>
      </c>
      <c r="C5" s="11" t="s">
        <v>9</v>
      </c>
      <c r="D5" s="11"/>
      <c r="E5" s="49" t="s">
        <v>10</v>
      </c>
    </row>
    <row r="6" spans="1:5" ht="13" x14ac:dyDescent="0.25">
      <c r="A6" s="50">
        <v>43700</v>
      </c>
      <c r="B6" s="32">
        <v>718.84</v>
      </c>
      <c r="C6" s="51" t="s">
        <v>90</v>
      </c>
      <c r="D6" s="12"/>
      <c r="E6" s="52" t="s">
        <v>91</v>
      </c>
    </row>
    <row r="7" spans="1:5" ht="13" x14ac:dyDescent="0.25">
      <c r="A7" s="50">
        <v>43723</v>
      </c>
      <c r="B7" s="32">
        <v>2022.38</v>
      </c>
      <c r="C7" s="51" t="s">
        <v>92</v>
      </c>
      <c r="D7" s="12"/>
      <c r="E7" s="52" t="s">
        <v>93</v>
      </c>
    </row>
    <row r="8" spans="1:5" ht="13" x14ac:dyDescent="0.25">
      <c r="A8" s="50">
        <v>43728</v>
      </c>
      <c r="B8" s="32">
        <v>1035.08</v>
      </c>
      <c r="C8" s="51" t="s">
        <v>94</v>
      </c>
      <c r="D8" s="12"/>
      <c r="E8" s="52" t="s">
        <v>95</v>
      </c>
    </row>
    <row r="9" spans="1:5" ht="13" x14ac:dyDescent="0.25">
      <c r="A9" s="50">
        <v>43749</v>
      </c>
      <c r="B9" s="32">
        <v>650.9</v>
      </c>
      <c r="C9" s="18" t="s">
        <v>96</v>
      </c>
      <c r="D9" s="12"/>
      <c r="E9" s="52" t="s">
        <v>97</v>
      </c>
    </row>
    <row r="10" spans="1:5" ht="13" x14ac:dyDescent="0.25">
      <c r="A10" s="53">
        <v>43763</v>
      </c>
      <c r="B10" s="32">
        <v>1546.73</v>
      </c>
      <c r="C10" s="51" t="s">
        <v>99</v>
      </c>
      <c r="D10" s="12"/>
      <c r="E10" s="52" t="s">
        <v>98</v>
      </c>
    </row>
    <row r="11" spans="1:5" x14ac:dyDescent="0.25">
      <c r="A11" s="53">
        <v>43767</v>
      </c>
      <c r="B11" s="61">
        <v>2267.6799999999998</v>
      </c>
      <c r="C11" s="61" t="s">
        <v>100</v>
      </c>
      <c r="E11" s="55" t="s">
        <v>101</v>
      </c>
    </row>
    <row r="12" spans="1:5" ht="13" x14ac:dyDescent="0.25">
      <c r="A12" s="53">
        <v>43772</v>
      </c>
      <c r="B12" s="32">
        <v>1649.08</v>
      </c>
      <c r="C12" s="61" t="s">
        <v>102</v>
      </c>
      <c r="D12" s="12"/>
      <c r="E12" s="52" t="s">
        <v>103</v>
      </c>
    </row>
    <row r="13" spans="1:5" ht="13" x14ac:dyDescent="0.25">
      <c r="A13" s="53">
        <v>43777</v>
      </c>
      <c r="B13" s="32">
        <v>38</v>
      </c>
      <c r="C13" s="75" t="s">
        <v>106</v>
      </c>
      <c r="D13" s="12"/>
      <c r="E13" s="52" t="s">
        <v>105</v>
      </c>
    </row>
    <row r="14" spans="1:5" ht="13" x14ac:dyDescent="0.25">
      <c r="A14" s="53">
        <v>43781</v>
      </c>
      <c r="B14" s="32">
        <v>3</v>
      </c>
      <c r="C14" s="51" t="s">
        <v>104</v>
      </c>
      <c r="D14" s="12"/>
      <c r="E14" s="52" t="s">
        <v>105</v>
      </c>
    </row>
    <row r="15" spans="1:5" ht="13" x14ac:dyDescent="0.25">
      <c r="A15" s="53">
        <v>43781</v>
      </c>
      <c r="B15" s="32">
        <v>40</v>
      </c>
      <c r="C15" s="51" t="s">
        <v>104</v>
      </c>
      <c r="D15" s="12"/>
      <c r="E15" s="52" t="s">
        <v>105</v>
      </c>
    </row>
    <row r="16" spans="1:5" ht="25" x14ac:dyDescent="0.25">
      <c r="A16" s="127">
        <v>43853</v>
      </c>
      <c r="B16" s="128">
        <v>246.78</v>
      </c>
      <c r="C16" s="51" t="s">
        <v>107</v>
      </c>
      <c r="D16" s="129"/>
      <c r="E16" s="24" t="s">
        <v>87</v>
      </c>
    </row>
    <row r="17" spans="1:7" x14ac:dyDescent="0.25">
      <c r="A17" s="53">
        <v>43865</v>
      </c>
      <c r="B17" s="32">
        <v>366.11</v>
      </c>
      <c r="C17" s="18" t="s">
        <v>108</v>
      </c>
      <c r="D17" s="54"/>
      <c r="E17" s="55" t="s">
        <v>34</v>
      </c>
    </row>
    <row r="18" spans="1:7" x14ac:dyDescent="0.25">
      <c r="A18" s="53">
        <v>43867</v>
      </c>
      <c r="B18" s="32">
        <v>50</v>
      </c>
      <c r="C18" s="76" t="s">
        <v>109</v>
      </c>
      <c r="D18" s="54"/>
      <c r="E18" s="55" t="s">
        <v>110</v>
      </c>
    </row>
    <row r="19" spans="1:7" ht="25" x14ac:dyDescent="0.25">
      <c r="A19" s="118">
        <v>43868</v>
      </c>
      <c r="B19" s="119">
        <v>651.99</v>
      </c>
      <c r="C19" s="76" t="s">
        <v>137</v>
      </c>
      <c r="D19" s="120"/>
      <c r="E19" s="121" t="s">
        <v>111</v>
      </c>
    </row>
    <row r="20" spans="1:7" x14ac:dyDescent="0.25">
      <c r="A20" s="118">
        <v>43897</v>
      </c>
      <c r="B20" s="119">
        <v>15.9</v>
      </c>
      <c r="C20" s="76" t="s">
        <v>112</v>
      </c>
      <c r="D20" s="120"/>
      <c r="E20" s="121" t="s">
        <v>22</v>
      </c>
    </row>
    <row r="21" spans="1:7" x14ac:dyDescent="0.25">
      <c r="A21" s="53">
        <v>43903</v>
      </c>
      <c r="B21" s="32">
        <v>5.5</v>
      </c>
      <c r="C21" s="76" t="s">
        <v>114</v>
      </c>
      <c r="D21" s="54"/>
      <c r="E21" s="55" t="s">
        <v>22</v>
      </c>
    </row>
    <row r="22" spans="1:7" x14ac:dyDescent="0.25">
      <c r="A22" s="53">
        <v>43903</v>
      </c>
      <c r="B22" s="32">
        <v>9.5</v>
      </c>
      <c r="C22" s="76" t="s">
        <v>113</v>
      </c>
      <c r="D22" s="54"/>
      <c r="E22" s="55" t="s">
        <v>22</v>
      </c>
    </row>
    <row r="23" spans="1:7" x14ac:dyDescent="0.25">
      <c r="A23" s="53">
        <v>43911</v>
      </c>
      <c r="B23" s="32">
        <v>39.950000000000003</v>
      </c>
      <c r="C23" s="76" t="s">
        <v>115</v>
      </c>
      <c r="D23" s="54"/>
      <c r="E23" s="55" t="s">
        <v>22</v>
      </c>
    </row>
    <row r="24" spans="1:7" x14ac:dyDescent="0.25">
      <c r="A24" s="53">
        <v>43911</v>
      </c>
      <c r="B24" s="32">
        <v>5.44</v>
      </c>
      <c r="C24" s="76" t="s">
        <v>115</v>
      </c>
      <c r="D24" s="54"/>
      <c r="E24" s="55" t="s">
        <v>22</v>
      </c>
      <c r="G24" s="31"/>
    </row>
    <row r="25" spans="1:7" x14ac:dyDescent="0.25">
      <c r="A25" s="60">
        <v>43918</v>
      </c>
      <c r="B25" s="32">
        <v>36</v>
      </c>
      <c r="C25" s="76" t="s">
        <v>115</v>
      </c>
      <c r="E25" s="124" t="s">
        <v>22</v>
      </c>
    </row>
    <row r="26" spans="1:7" ht="15.5" x14ac:dyDescent="0.25">
      <c r="A26" s="45" t="s">
        <v>8</v>
      </c>
      <c r="B26" s="146" t="s">
        <v>12</v>
      </c>
      <c r="C26" s="147"/>
      <c r="D26" s="46"/>
      <c r="E26" s="47"/>
      <c r="F26" s="72"/>
    </row>
    <row r="27" spans="1:7" ht="13" x14ac:dyDescent="0.25">
      <c r="A27" s="48" t="s">
        <v>2</v>
      </c>
      <c r="B27" s="11" t="s">
        <v>3</v>
      </c>
      <c r="C27" s="11"/>
      <c r="D27" s="11" t="s">
        <v>120</v>
      </c>
      <c r="E27" s="49"/>
    </row>
    <row r="28" spans="1:7" x14ac:dyDescent="0.25">
      <c r="A28" s="110">
        <v>43677</v>
      </c>
      <c r="B28" s="70">
        <v>203.48</v>
      </c>
      <c r="C28" s="23" t="s">
        <v>35</v>
      </c>
      <c r="D28" s="144" t="s">
        <v>121</v>
      </c>
      <c r="E28" s="145"/>
      <c r="F28" s="139"/>
      <c r="G28" s="140"/>
    </row>
    <row r="29" spans="1:7" x14ac:dyDescent="0.25">
      <c r="A29" s="71" t="s">
        <v>118</v>
      </c>
      <c r="B29" s="70">
        <v>120</v>
      </c>
      <c r="C29" s="23" t="s">
        <v>35</v>
      </c>
      <c r="D29" s="144" t="s">
        <v>122</v>
      </c>
      <c r="E29" s="145"/>
    </row>
    <row r="30" spans="1:7" x14ac:dyDescent="0.25">
      <c r="A30" s="71" t="s">
        <v>116</v>
      </c>
      <c r="B30" s="70">
        <v>70</v>
      </c>
      <c r="C30" s="23" t="s">
        <v>35</v>
      </c>
      <c r="D30" s="144" t="s">
        <v>123</v>
      </c>
      <c r="E30" s="145"/>
    </row>
    <row r="31" spans="1:7" x14ac:dyDescent="0.25">
      <c r="A31" s="71" t="s">
        <v>117</v>
      </c>
      <c r="B31" s="70">
        <v>247.83</v>
      </c>
      <c r="C31" s="23" t="s">
        <v>35</v>
      </c>
      <c r="D31" s="144" t="s">
        <v>124</v>
      </c>
      <c r="E31" s="145"/>
    </row>
    <row r="32" spans="1:7" x14ac:dyDescent="0.25">
      <c r="A32" s="71" t="s">
        <v>119</v>
      </c>
      <c r="B32" s="70">
        <v>101.74</v>
      </c>
      <c r="C32" s="23" t="s">
        <v>35</v>
      </c>
      <c r="D32" s="144" t="s">
        <v>125</v>
      </c>
      <c r="E32" s="145"/>
    </row>
    <row r="33" spans="1:5" ht="28" x14ac:dyDescent="0.25">
      <c r="A33" s="56" t="s">
        <v>164</v>
      </c>
      <c r="B33" s="74">
        <f>SUM(B6:B25)+SUM(B28:B32)</f>
        <v>12141.910000000002</v>
      </c>
      <c r="C33" s="57"/>
      <c r="D33" s="58"/>
      <c r="E33" s="59"/>
    </row>
    <row r="34" spans="1:5" ht="13" x14ac:dyDescent="0.25">
      <c r="B34" s="73" t="s">
        <v>3</v>
      </c>
    </row>
  </sheetData>
  <mergeCells count="9">
    <mergeCell ref="F28:G28"/>
    <mergeCell ref="D31:E31"/>
    <mergeCell ref="D32:E32"/>
    <mergeCell ref="A3:E3"/>
    <mergeCell ref="D28:E28"/>
    <mergeCell ref="D29:E29"/>
    <mergeCell ref="D30:E30"/>
    <mergeCell ref="B26:C26"/>
    <mergeCell ref="B4:C4"/>
  </mergeCells>
  <printOptions gridLines="1"/>
  <pageMargins left="0.70866141732283472" right="0.39370078740157483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Travel</vt:lpstr>
      <vt:lpstr>Other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KEEYS, Deborah</dc:creator>
  <cp:lastModifiedBy>CORNISH, Lesley</cp:lastModifiedBy>
  <cp:lastPrinted>2020-04-29T04:03:12Z</cp:lastPrinted>
  <dcterms:created xsi:type="dcterms:W3CDTF">2010-10-17T20:59:02Z</dcterms:created>
  <dcterms:modified xsi:type="dcterms:W3CDTF">2020-04-29T04:03:20Z</dcterms:modified>
</cp:coreProperties>
</file>