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pi001fs001.ppi.police.govt.nz\homedrives$\mwm128\Documents\"/>
    </mc:Choice>
  </mc:AlternateContent>
  <bookViews>
    <workbookView xWindow="0" yWindow="105" windowWidth="15600" windowHeight="6930" activeTab="1"/>
  </bookViews>
  <sheets>
    <sheet name="Travel" sheetId="1" r:id="rId1"/>
    <sheet name="Other" sheetId="3" r:id="rId2"/>
  </sheets>
  <definedNames>
    <definedName name="_xlnm.Print_Area" localSheetId="0">Travel!$A$1:$E$188</definedName>
  </definedNames>
  <calcPr calcId="152511"/>
</workbook>
</file>

<file path=xl/calcChain.xml><?xml version="1.0" encoding="utf-8"?>
<calcChain xmlns="http://schemas.openxmlformats.org/spreadsheetml/2006/main">
  <c r="B185" i="1" l="1"/>
  <c r="B52" i="1"/>
  <c r="B46" i="3"/>
  <c r="B183" i="1" l="1"/>
</calcChain>
</file>

<file path=xl/sharedStrings.xml><?xml version="1.0" encoding="utf-8"?>
<sst xmlns="http://schemas.openxmlformats.org/spreadsheetml/2006/main" count="372" uniqueCount="186">
  <si>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</si>
  <si>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</si>
  <si>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</si>
  <si>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</si>
  <si>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</si>
  <si>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</si>
  <si>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DomesticTravel</t>
  </si>
  <si>
    <t xml:space="preserve">Purpose (eg, visiting district offices ...) </t>
  </si>
  <si>
    <t>Other</t>
  </si>
  <si>
    <t xml:space="preserve">Purpose (eg, farewell for long-serving staff members) </t>
  </si>
  <si>
    <t>Location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</si>
  <si>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</si>
  <si>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</si>
  <si>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</si>
  <si>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</si>
  <si>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</si>
  <si>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International and domestic travel expenses</t>
  </si>
  <si>
    <t>Michael Bush</t>
  </si>
  <si>
    <t>Total travel expenses 
for the 12 months</t>
  </si>
  <si>
    <t>Total Domestic Travel</t>
  </si>
  <si>
    <t>Total International Travel</t>
  </si>
  <si>
    <t>Total other expenses for the 12-monthly period</t>
  </si>
  <si>
    <t xml:space="preserve">Airfares </t>
  </si>
  <si>
    <t xml:space="preserve">Hotel </t>
  </si>
  <si>
    <t>Airfares</t>
  </si>
  <si>
    <t>China</t>
  </si>
  <si>
    <t>Wellington</t>
  </si>
  <si>
    <t>Melbourne</t>
  </si>
  <si>
    <t>New Zealand Police</t>
  </si>
  <si>
    <t>Chief Executive</t>
  </si>
  <si>
    <t>Organisation</t>
  </si>
  <si>
    <t>July 2018 - June 2019</t>
  </si>
  <si>
    <t>22 July 2018 - 29 July 2018</t>
  </si>
  <si>
    <t>NZ - China - Thailand - Vietnam - NZ</t>
  </si>
  <si>
    <t>Ministerial and Law enforcement meetings with Asia counterparts</t>
  </si>
  <si>
    <t xml:space="preserve">Wellington - Auckland - Hamilton - Wellington </t>
  </si>
  <si>
    <t xml:space="preserve">Commissioner's District Forums - Southern and Canterbury and Canterbury District Awards </t>
  </si>
  <si>
    <t xml:space="preserve">Fees </t>
  </si>
  <si>
    <t xml:space="preserve">Wellington - Dunedin - Christchurch - Wellington </t>
  </si>
  <si>
    <t xml:space="preserve">Wellington - Auckland - Wellington </t>
  </si>
  <si>
    <t xml:space="preserve">Commissioner's District Forum -- Auckland City and external vendor meeting </t>
  </si>
  <si>
    <t xml:space="preserve">ASEANAPOL Conference </t>
  </si>
  <si>
    <t xml:space="preserve">Brunei </t>
  </si>
  <si>
    <t>Fees</t>
  </si>
  <si>
    <t xml:space="preserve">Pacific Advisory Forum and MoU Signing </t>
  </si>
  <si>
    <t xml:space="preserve">Australia / NZ National Security Dialogue </t>
  </si>
  <si>
    <t xml:space="preserve">Wellington - Sydney - Wellington </t>
  </si>
  <si>
    <t>AODTC - He Takitini Event</t>
  </si>
  <si>
    <t xml:space="preserve">Rental Car </t>
  </si>
  <si>
    <t>UNPOL Strategic Guidance Framework Workshop</t>
  </si>
  <si>
    <t xml:space="preserve">Other Services </t>
  </si>
  <si>
    <t xml:space="preserve">Commissioner's District Forum:  Counties Manukau, Recruitment Video filming, IAPTC Conference Dinner </t>
  </si>
  <si>
    <t>Wellington - Canberra - Wellington</t>
  </si>
  <si>
    <t xml:space="preserve">Government Transformation Research Event: Speaking commitment </t>
  </si>
  <si>
    <t>Commissioner's District Forum: Eastern</t>
  </si>
  <si>
    <t>Australia / NZ Police Commissioner's Forum (ANZPCF)</t>
  </si>
  <si>
    <t xml:space="preserve">Wellington - Perth - Wellington </t>
  </si>
  <si>
    <t xml:space="preserve">Car Rental </t>
  </si>
  <si>
    <t xml:space="preserve">MSM Award Ceremony </t>
  </si>
  <si>
    <t xml:space="preserve">Wellington - Rotorua - Wellington </t>
  </si>
  <si>
    <t xml:space="preserve">NZ Police and external partner meetings </t>
  </si>
  <si>
    <t>87th INTERPOL Meeting</t>
  </si>
  <si>
    <t xml:space="preserve">Wellington - Dubai - Wellington </t>
  </si>
  <si>
    <t xml:space="preserve">Section 5 Wing 323 Commissioner's Wing Address and NZ Police meetings </t>
  </si>
  <si>
    <t xml:space="preserve">Wellington - Christchurch - Wellington </t>
  </si>
  <si>
    <t xml:space="preserve">Operational visit </t>
  </si>
  <si>
    <t xml:space="preserve">ANZPAA Board Meeting </t>
  </si>
  <si>
    <t xml:space="preserve">Wellington - Melbourne - Wellington </t>
  </si>
  <si>
    <t xml:space="preserve">District Visit: Stewart Island </t>
  </si>
  <si>
    <t xml:space="preserve">Wellington - Invercargill - Wellington </t>
  </si>
  <si>
    <t xml:space="preserve">Wellington - Hamilton - Wellington </t>
  </si>
  <si>
    <t xml:space="preserve">Wellington - Hamilton - Auckland Wellington </t>
  </si>
  <si>
    <t xml:space="preserve">Wellington - Christchurch - Queenstown - Wellington </t>
  </si>
  <si>
    <t xml:space="preserve">District Visit: Southern District </t>
  </si>
  <si>
    <t xml:space="preserve">Car rental </t>
  </si>
  <si>
    <t xml:space="preserve">Body Armour Launch </t>
  </si>
  <si>
    <t xml:space="preserve">Wellington - KeriKeri - Auckland - New Plymouth - Wellington </t>
  </si>
  <si>
    <t>Waitangi Events, Minister / Commissioner engagement visit: Tamaki Makarau and Central and Opening of Waitara Station</t>
  </si>
  <si>
    <t xml:space="preserve">PICP Executive Leadership Group Meeting </t>
  </si>
  <si>
    <t>28 February - 1 March 2019</t>
  </si>
  <si>
    <t xml:space="preserve">Minister / Commissioner engagement visits: Canterbury / Southern </t>
  </si>
  <si>
    <t xml:space="preserve">Wellington - Adelaide - Wellington </t>
  </si>
  <si>
    <t xml:space="preserve">Wellington - Whangarei - Wellington </t>
  </si>
  <si>
    <t xml:space="preserve">Wellington - Whangarei - Auckland - Tauranga - Wellington </t>
  </si>
  <si>
    <t xml:space="preserve">Operational visit - Op Deans </t>
  </si>
  <si>
    <t>2019 Buddha's Buddha’s Birthday Multicultural Festival for World Peace</t>
  </si>
  <si>
    <t xml:space="preserve">Wing 323/5 Attestation and Graduation Parade, NZ Police meetings </t>
  </si>
  <si>
    <t xml:space="preserve">ANZAC Day Commemorations and Royal Visit </t>
  </si>
  <si>
    <t xml:space="preserve">Commissioner District Forum: Eastern </t>
  </si>
  <si>
    <t xml:space="preserve">Wellington - Nelson - Wellington </t>
  </si>
  <si>
    <t>Wing 329/5 Commissioner's Address, Napier 10 year commemorative Service</t>
  </si>
  <si>
    <t xml:space="preserve">Wellington - Auckland - Napier - Wellington </t>
  </si>
  <si>
    <t xml:space="preserve">IECL Course </t>
  </si>
  <si>
    <t xml:space="preserve">Commissioner's Pacific and Ethnic Forum </t>
  </si>
  <si>
    <t xml:space="preserve">Commissioner District Forum: Northland </t>
  </si>
  <si>
    <t xml:space="preserve">Commissioner District Forum: Waikato </t>
  </si>
  <si>
    <t xml:space="preserve">Canterbury Police Honours and Awards Ceremony </t>
  </si>
  <si>
    <t xml:space="preserve">Wellington - Vancouver - London - Wellington </t>
  </si>
  <si>
    <t>22 March - 5 April 2019</t>
  </si>
  <si>
    <t xml:space="preserve">Wellington - San Francisco - Wellington </t>
  </si>
  <si>
    <t xml:space="preserve">Cancelled Trip - San Francisco </t>
  </si>
  <si>
    <t xml:space="preserve">Cancelled Trip - Fiji </t>
  </si>
  <si>
    <t xml:space="preserve">Wellington - Fiji - Wellington </t>
  </si>
  <si>
    <t xml:space="preserve">Flight changes </t>
  </si>
  <si>
    <t>Accommodation</t>
  </si>
  <si>
    <t xml:space="preserve">FELEG Principals' Meeting </t>
  </si>
  <si>
    <t>Area Commanders' Conference, District visits, MSM Awards Ceremony and Fundraiser event</t>
  </si>
  <si>
    <t>Name of organisation</t>
  </si>
  <si>
    <t>Name of Chief Executive</t>
  </si>
  <si>
    <t>July 2018  - June 2019</t>
  </si>
  <si>
    <t>Taxi - From Auckland airport to Sarah Cato Charity Dinner</t>
  </si>
  <si>
    <t xml:space="preserve">Auckland </t>
  </si>
  <si>
    <t>Accommodation - The Empire Hotel - Brunei - ASEANAPOL Conference</t>
  </si>
  <si>
    <t>Brunei</t>
  </si>
  <si>
    <t>Accommodation - Intercontinental Hotel - Sydney - ANZ SECUIRTY Dialogue</t>
  </si>
  <si>
    <t>Sydney</t>
  </si>
  <si>
    <t xml:space="preserve">Breakfast - 3 people - Bay of Plenty District visit </t>
  </si>
  <si>
    <t>Bay of Plenty</t>
  </si>
  <si>
    <t>Perth</t>
  </si>
  <si>
    <t>Accommodation - Capital Centre Arjaan - Abu Dhabi - INTERPOL</t>
  </si>
  <si>
    <t>Abu Dhabi</t>
  </si>
  <si>
    <t>Accommodation Kempinski Hotel - Dubai - INTERPOL</t>
  </si>
  <si>
    <t>Dubai</t>
  </si>
  <si>
    <t xml:space="preserve">Taxi - Wellington airport to Home - INTERPOL </t>
  </si>
  <si>
    <t>Taxi - to airport to attend ANZPCF</t>
  </si>
  <si>
    <t>Taxi -  to airport returning from ANZPCF</t>
  </si>
  <si>
    <t>Breakfast with Chief of Staff - Visit to CHCH post March 15 2019</t>
  </si>
  <si>
    <t xml:space="preserve">Christchurch </t>
  </si>
  <si>
    <t xml:space="preserve">Accommodation - Langham Hotel Melbourne - ANZPAA Meeting </t>
  </si>
  <si>
    <t>1-6 September 2018</t>
  </si>
  <si>
    <t>20-22 September 2018</t>
  </si>
  <si>
    <t>10-12 October 2018</t>
  </si>
  <si>
    <t>27-30 October 2018</t>
  </si>
  <si>
    <t>16-25 November 2018</t>
  </si>
  <si>
    <t>28-30 November 2018</t>
  </si>
  <si>
    <t>12-17 February 2019</t>
  </si>
  <si>
    <t>5-7 March 2019</t>
  </si>
  <si>
    <t>3-4 April 2019</t>
  </si>
  <si>
    <t>7-9 April 2019</t>
  </si>
  <si>
    <t>14-19 May 2019</t>
  </si>
  <si>
    <t>2-16 June 2019</t>
  </si>
  <si>
    <t>2-3 August 2018</t>
  </si>
  <si>
    <t>9-10 August 2018</t>
  </si>
  <si>
    <t>16-19 August 2018</t>
  </si>
  <si>
    <t>24-25 September 2018</t>
  </si>
  <si>
    <t>25-26 October 2018</t>
  </si>
  <si>
    <t>23-25 January 2019</t>
  </si>
  <si>
    <t>30-31 January 2019</t>
  </si>
  <si>
    <t>3-5 February 2019</t>
  </si>
  <si>
    <t>11-12 March 2019</t>
  </si>
  <si>
    <t>27-29 March 2019</t>
  </si>
  <si>
    <t>Accommodation Sanlitun Hotel - Ministerial Law Enforcement conference in Asia</t>
  </si>
  <si>
    <t>Accommodation - Crown Towers Perth - Police Commissioners' Forum</t>
  </si>
  <si>
    <t>Accommodation - Langham Hotel Melbourne -  ANZPAA CONFERENCE Melbourne</t>
  </si>
  <si>
    <t>Accommodation - Mount Lofty House - ANZPCF MEETING 5-7 March 2019</t>
  </si>
  <si>
    <t>Adelaide</t>
  </si>
  <si>
    <t xml:space="preserve">Queen's Birthday Investiture Ceremony </t>
  </si>
  <si>
    <t xml:space="preserve">Wellington - Napier/Hastings - Wellington </t>
  </si>
  <si>
    <t>3-5 December 2018</t>
  </si>
  <si>
    <r>
      <t>Commissioner's Ethnic Forum, Commissioner M</t>
    </r>
    <r>
      <rPr>
        <sz val="10"/>
        <rFont val="Arial"/>
        <family val="2"/>
      </rPr>
      <t>ā</t>
    </r>
    <r>
      <rPr>
        <sz val="10"/>
        <color theme="1"/>
        <rFont val="Arial"/>
        <family val="2"/>
      </rPr>
      <t>ori Focus Forum and Ngaruawahia station opening</t>
    </r>
  </si>
  <si>
    <t>Commissioner's District Forums - Waitematā and Waikato and internal meetings</t>
  </si>
  <si>
    <t xml:space="preserve">Minister / Commissioner engagement visits: Northland, MRM Forum, Māori Focus Forum, NZ Police meetings </t>
  </si>
  <si>
    <t>17-18 April 2019</t>
  </si>
  <si>
    <t>Wellington Airport Parking</t>
  </si>
  <si>
    <t>September 2018</t>
  </si>
  <si>
    <t>October 2018</t>
  </si>
  <si>
    <t>November 2018</t>
  </si>
  <si>
    <t>December 2018</t>
  </si>
  <si>
    <t>January 2019</t>
  </si>
  <si>
    <t>March 2019</t>
  </si>
  <si>
    <t>April 2019</t>
  </si>
  <si>
    <t>May 2019</t>
  </si>
  <si>
    <t>Accommodation - The Trafalgar - INTERPOL UK</t>
  </si>
  <si>
    <t>Accommodation - Promendade Hotel - INTERPOL UK</t>
  </si>
  <si>
    <t>Accommodation - Delta Hotels Marriott - Travel to Five Eyes in Canada</t>
  </si>
  <si>
    <t>Taxi - Star Chauffeured Cars Australia - Melbourne Airport to Langham Hotel</t>
  </si>
  <si>
    <t>Taxi - Star Chauffeured Cars Australia - Langham Hotel to Melbourne airport</t>
  </si>
  <si>
    <t>SQ Chauffered Melbourne - Transport for Commissioner to Conference</t>
  </si>
  <si>
    <t>SQ Star Chauffered Melbourne- Transport for Commissioner to Conference</t>
  </si>
  <si>
    <t>Accommodation - Langham Hotel Sydney -  Attending course</t>
  </si>
  <si>
    <t>Vancouver</t>
  </si>
  <si>
    <t>London</t>
  </si>
  <si>
    <t xml:space="preserve">Accomodation Guaangzhou </t>
  </si>
  <si>
    <t xml:space="preserve">Shuttle - to Wellington airport -  CoP Queenstown visit </t>
  </si>
  <si>
    <t>Travel Royal Dutch Airlines - replacement for cancelled flight</t>
  </si>
  <si>
    <t>* GST-inclusive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</si>
</sst>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409]d\ mmmm\ yyyy;@"/>
  </numFmts>
  <fonts count="12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0">
    <xf numFmtId="0" fontId="0" fillId="0" borderId="0" xfId="0"/>
    <xf numFmtId="14" fontId="0" fillId="0" borderId="10" xfId="0" applyNumberFormat="1" applyBorder="1" applyAlignment="1">
      <alignment horizontal="left" vertical="top" wrapText="1" readingOrder="1"/>
    </xf>
    <xf numFmtId="0" fontId="0" fillId="0" borderId="10" xfId="0" applyBorder="1" applyAlignment="1">
      <alignment horizontal="left" vertical="top" wrapText="1" readingOrder="1"/>
    </xf>
    <xf numFmtId="15" fontId="0" fillId="0" borderId="10" xfId="0" applyNumberFormat="1" applyBorder="1" applyAlignment="1">
      <alignment horizontal="left" vertical="top" wrapText="1" readingOrder="1"/>
    </xf>
    <xf numFmtId="0" fontId="9" fillId="0" borderId="10" xfId="0" applyFont="1" applyBorder="1" applyAlignment="1">
      <alignment horizontal="left" vertical="top" wrapText="1" readingOrder="1"/>
    </xf>
    <xf numFmtId="0" fontId="6" fillId="6" borderId="10" xfId="0" applyFont="1" applyFill="1" applyBorder="1" applyAlignment="1">
      <alignment horizontal="left" vertical="top" wrapText="1" readingOrder="1"/>
    </xf>
    <xf numFmtId="0" fontId="0" fillId="0" borderId="10" xfId="0" applyNumberFormat="1" applyBorder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6" fillId="8" borderId="10" xfId="0" applyNumberFormat="1" applyFont="1" applyFill="1" applyBorder="1" applyAlignment="1">
      <alignment horizontal="left" vertical="top" wrapText="1" readingOrder="1"/>
    </xf>
    <xf numFmtId="0" fontId="0" fillId="0" borderId="11" xfId="0" applyBorder="1" applyAlignment="1">
      <alignment horizontal="left" vertical="top" wrapText="1" readingOrder="1"/>
    </xf>
    <xf numFmtId="164" fontId="0" fillId="0" borderId="10" xfId="0" applyNumberFormat="1" applyBorder="1" applyAlignment="1">
      <alignment horizontal="left" vertical="top" wrapText="1" readingOrder="1"/>
    </xf>
    <xf numFmtId="16" fontId="0" fillId="0" borderId="10" xfId="0" applyNumberFormat="1" applyBorder="1" applyAlignment="1">
      <alignment horizontal="left" vertical="top" wrapText="1" readingOrder="1"/>
    </xf>
    <xf numFmtId="0" fontId="4" fillId="0" borderId="15" xfId="0" applyFont="1" applyBorder="1" applyAlignment="1">
      <alignment horizontal="left" vertical="top" wrapText="1" readingOrder="1"/>
    </xf>
    <xf numFmtId="0" fontId="1" fillId="0" borderId="2" xfId="0" applyFont="1" applyBorder="1" applyAlignment="1">
      <alignment vertical="top" wrapText="1" readingOrder="1"/>
    </xf>
    <xf numFmtId="0" fontId="1" fillId="0" borderId="0" xfId="0" applyFont="1" applyBorder="1" applyAlignment="1">
      <alignment vertical="top" wrapText="1" readingOrder="1"/>
    </xf>
    <xf numFmtId="0" fontId="4" fillId="0" borderId="16" xfId="0" applyFont="1" applyFill="1" applyBorder="1" applyAlignment="1">
      <alignment horizontal="left" vertical="top" wrapText="1" readingOrder="1"/>
    </xf>
    <xf numFmtId="0" fontId="1" fillId="0" borderId="15" xfId="0" applyFont="1" applyFill="1" applyBorder="1" applyAlignment="1">
      <alignment vertical="top" wrapText="1" readingOrder="1"/>
    </xf>
    <xf numFmtId="0" fontId="3" fillId="0" borderId="15" xfId="0" applyFont="1" applyFill="1" applyBorder="1" applyAlignment="1">
      <alignment vertical="top" wrapText="1" readingOrder="1"/>
    </xf>
    <xf numFmtId="0" fontId="3" fillId="4" borderId="10" xfId="0" applyFont="1" applyFill="1" applyBorder="1" applyAlignment="1">
      <alignment horizontal="left" vertical="top" wrapText="1" readingOrder="1"/>
    </xf>
    <xf numFmtId="0" fontId="2" fillId="4" borderId="0" xfId="0" applyFont="1" applyFill="1" applyBorder="1" applyAlignment="1">
      <alignment vertical="top" wrapText="1" readingOrder="1"/>
    </xf>
    <xf numFmtId="0" fontId="2" fillId="4" borderId="7" xfId="0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vertical="top" wrapText="1" readingOrder="1"/>
    </xf>
    <xf numFmtId="0" fontId="1" fillId="7" borderId="8" xfId="0" applyFont="1" applyFill="1" applyBorder="1" applyAlignment="1">
      <alignment horizontal="left" vertical="top" wrapText="1" readingOrder="1"/>
    </xf>
    <xf numFmtId="0" fontId="1" fillId="7" borderId="2" xfId="0" applyFont="1" applyFill="1" applyBorder="1" applyAlignment="1">
      <alignment vertical="top" wrapText="1" readingOrder="1"/>
    </xf>
    <xf numFmtId="0" fontId="1" fillId="7" borderId="9" xfId="0" applyFont="1" applyFill="1" applyBorder="1" applyAlignment="1">
      <alignment vertical="top" wrapText="1" readingOrder="1"/>
    </xf>
    <xf numFmtId="4" fontId="0" fillId="0" borderId="0" xfId="0" applyNumberFormat="1" applyBorder="1" applyAlignment="1">
      <alignment vertical="top" wrapText="1" readingOrder="1"/>
    </xf>
    <xf numFmtId="0" fontId="0" fillId="0" borderId="0" xfId="0" applyBorder="1" applyAlignment="1">
      <alignment vertical="top" wrapText="1" readingOrder="1"/>
    </xf>
    <xf numFmtId="0" fontId="0" fillId="0" borderId="7" xfId="0" applyBorder="1" applyAlignment="1">
      <alignment vertical="top" wrapText="1" readingOrder="1"/>
    </xf>
    <xf numFmtId="0" fontId="0" fillId="0" borderId="0" xfId="0" applyAlignment="1">
      <alignment vertical="top" wrapText="1" readingOrder="1"/>
    </xf>
    <xf numFmtId="0" fontId="10" fillId="0" borderId="10" xfId="0" applyFont="1" applyBorder="1" applyAlignment="1">
      <alignment horizontal="center" vertical="top" wrapText="1" readingOrder="1"/>
    </xf>
    <xf numFmtId="4" fontId="0" fillId="0" borderId="0" xfId="0" applyNumberFormat="1" applyBorder="1" applyAlignment="1">
      <alignment vertical="top" readingOrder="1"/>
    </xf>
    <xf numFmtId="4" fontId="9" fillId="0" borderId="0" xfId="0" applyNumberFormat="1" applyFont="1" applyBorder="1" applyAlignment="1">
      <alignment vertical="top" wrapText="1" readingOrder="1"/>
    </xf>
    <xf numFmtId="0" fontId="10" fillId="0" borderId="0" xfId="0" applyFont="1" applyBorder="1" applyAlignment="1">
      <alignment vertical="top" wrapText="1" readingOrder="1"/>
    </xf>
    <xf numFmtId="0" fontId="9" fillId="0" borderId="0" xfId="0" applyFont="1" applyBorder="1" applyAlignment="1">
      <alignment vertical="top" wrapText="1" readingOrder="1"/>
    </xf>
    <xf numFmtId="0" fontId="9" fillId="0" borderId="7" xfId="0" applyFont="1" applyBorder="1" applyAlignment="1">
      <alignment vertical="top" wrapText="1" readingOrder="1"/>
    </xf>
    <xf numFmtId="4" fontId="10" fillId="0" borderId="0" xfId="0" applyNumberFormat="1" applyFont="1" applyBorder="1" applyAlignment="1">
      <alignment vertical="top" wrapText="1" readingOrder="1"/>
    </xf>
    <xf numFmtId="4" fontId="6" fillId="6" borderId="0" xfId="0" applyNumberFormat="1" applyFont="1" applyFill="1" applyBorder="1" applyAlignment="1">
      <alignment vertical="top" wrapText="1" readingOrder="1"/>
    </xf>
    <xf numFmtId="0" fontId="3" fillId="3" borderId="5" xfId="0" applyFont="1" applyFill="1" applyBorder="1" applyAlignment="1">
      <alignment horizontal="left" vertical="top" wrapText="1" readingOrder="1"/>
    </xf>
    <xf numFmtId="0" fontId="2" fillId="3" borderId="3" xfId="0" applyFont="1" applyFill="1" applyBorder="1" applyAlignment="1">
      <alignment vertical="top" wrapText="1" readingOrder="1"/>
    </xf>
    <xf numFmtId="0" fontId="2" fillId="3" borderId="6" xfId="0" applyFont="1" applyFill="1" applyBorder="1" applyAlignment="1">
      <alignment vertical="top" wrapText="1" readingOrder="1"/>
    </xf>
    <xf numFmtId="0" fontId="1" fillId="9" borderId="8" xfId="0" applyFont="1" applyFill="1" applyBorder="1" applyAlignment="1">
      <alignment horizontal="left" vertical="top" wrapText="1" readingOrder="1"/>
    </xf>
    <xf numFmtId="0" fontId="1" fillId="9" borderId="2" xfId="0" applyFont="1" applyFill="1" applyBorder="1" applyAlignment="1">
      <alignment vertical="top" wrapText="1" readingOrder="1"/>
    </xf>
    <xf numFmtId="0" fontId="1" fillId="9" borderId="9" xfId="0" applyFont="1" applyFill="1" applyBorder="1" applyAlignment="1">
      <alignment vertical="top" wrapText="1" readingOrder="1"/>
    </xf>
    <xf numFmtId="0" fontId="1" fillId="9" borderId="0" xfId="0" applyFont="1" applyFill="1" applyBorder="1" applyAlignment="1">
      <alignment vertical="top" wrapText="1" readingOrder="1"/>
    </xf>
    <xf numFmtId="0" fontId="0" fillId="0" borderId="0" xfId="0" applyFill="1" applyBorder="1" applyAlignment="1">
      <alignment vertical="top" wrapText="1" readingOrder="1"/>
    </xf>
    <xf numFmtId="4" fontId="0" fillId="0" borderId="0" xfId="0" applyNumberFormat="1" applyBorder="1" applyAlignment="1">
      <alignment horizontal="right" vertical="top" readingOrder="1"/>
    </xf>
    <xf numFmtId="0" fontId="10" fillId="0" borderId="0" xfId="0" applyFont="1" applyAlignment="1">
      <alignment vertical="top" wrapText="1" readingOrder="1"/>
    </xf>
    <xf numFmtId="4" fontId="0" fillId="0" borderId="0" xfId="0" applyNumberFormat="1" applyAlignment="1">
      <alignment horizontal="right" vertical="top" readingOrder="1"/>
    </xf>
    <xf numFmtId="0" fontId="10" fillId="0" borderId="0" xfId="0" applyFont="1" applyBorder="1" applyAlignment="1">
      <alignment horizontal="center" vertical="top" wrapText="1" readingOrder="1"/>
    </xf>
    <xf numFmtId="4" fontId="0" fillId="0" borderId="0" xfId="0" applyNumberFormat="1" applyFont="1" applyBorder="1" applyAlignment="1">
      <alignment vertical="top" readingOrder="1"/>
    </xf>
    <xf numFmtId="0" fontId="5" fillId="5" borderId="8" xfId="0" applyFont="1" applyFill="1" applyBorder="1" applyAlignment="1">
      <alignment horizontal="left" vertical="top" wrapText="1" readingOrder="1"/>
    </xf>
    <xf numFmtId="0" fontId="0" fillId="5" borderId="2" xfId="0" applyFill="1" applyBorder="1" applyAlignment="1">
      <alignment vertical="top" readingOrder="1"/>
    </xf>
    <xf numFmtId="0" fontId="0" fillId="5" borderId="2" xfId="0" applyFill="1" applyBorder="1" applyAlignment="1">
      <alignment vertical="top" wrapText="1" readingOrder="1"/>
    </xf>
    <xf numFmtId="0" fontId="0" fillId="5" borderId="9" xfId="0" applyFill="1" applyBorder="1" applyAlignment="1">
      <alignment vertical="top" wrapText="1" readingOrder="1"/>
    </xf>
    <xf numFmtId="0" fontId="0" fillId="0" borderId="4" xfId="0" applyBorder="1" applyAlignment="1">
      <alignment vertical="top" wrapText="1" readingOrder="1"/>
    </xf>
    <xf numFmtId="0" fontId="0" fillId="0" borderId="12" xfId="0" applyBorder="1" applyAlignment="1">
      <alignment vertical="top" wrapText="1" readingOrder="1"/>
    </xf>
    <xf numFmtId="0" fontId="0" fillId="0" borderId="1" xfId="0" applyBorder="1" applyAlignment="1">
      <alignment vertical="top" wrapText="1" readingOrder="1"/>
    </xf>
    <xf numFmtId="0" fontId="0" fillId="0" borderId="14" xfId="0" applyBorder="1" applyAlignment="1">
      <alignment vertical="top" wrapText="1" readingOrder="1"/>
    </xf>
    <xf numFmtId="164" fontId="4" fillId="0" borderId="15" xfId="0" applyNumberFormat="1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0" fillId="0" borderId="3" xfId="0" applyFont="1" applyBorder="1" applyAlignment="1">
      <alignment vertical="top" wrapText="1" readingOrder="1"/>
    </xf>
    <xf numFmtId="0" fontId="0" fillId="0" borderId="6" xfId="0" applyFont="1" applyBorder="1" applyAlignment="1">
      <alignment vertical="top" wrapText="1" readingOrder="1"/>
    </xf>
    <xf numFmtId="0" fontId="0" fillId="0" borderId="0" xfId="0" applyFont="1" applyAlignment="1">
      <alignment vertical="top" readingOrder="1"/>
    </xf>
    <xf numFmtId="164" fontId="3" fillId="0" borderId="15" xfId="0" applyNumberFormat="1" applyFont="1" applyFill="1" applyBorder="1" applyAlignment="1">
      <alignment vertical="top" wrapText="1" readingOrder="1"/>
    </xf>
    <xf numFmtId="0" fontId="1" fillId="0" borderId="15" xfId="0" applyFont="1" applyBorder="1" applyAlignment="1">
      <alignment vertical="top" wrapText="1" readingOrder="1"/>
    </xf>
    <xf numFmtId="0" fontId="1" fillId="0" borderId="16" xfId="0" applyFont="1" applyBorder="1" applyAlignment="1">
      <alignment vertical="top" wrapText="1" readingOrder="1"/>
    </xf>
    <xf numFmtId="164" fontId="3" fillId="4" borderId="5" xfId="0" applyNumberFormat="1" applyFont="1" applyFill="1" applyBorder="1" applyAlignment="1">
      <alignment vertical="top" wrapText="1" readingOrder="1"/>
    </xf>
    <xf numFmtId="0" fontId="3" fillId="4" borderId="3" xfId="0" applyFont="1" applyFill="1" applyBorder="1" applyAlignment="1">
      <alignment vertical="top" wrapText="1" readingOrder="1"/>
    </xf>
    <xf numFmtId="0" fontId="3" fillId="4" borderId="6" xfId="0" applyFont="1" applyFill="1" applyBorder="1" applyAlignment="1">
      <alignment vertical="top" wrapText="1" readingOrder="1"/>
    </xf>
    <xf numFmtId="164" fontId="1" fillId="0" borderId="8" xfId="0" applyNumberFormat="1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 readingOrder="1"/>
    </xf>
    <xf numFmtId="164" fontId="11" fillId="0" borderId="10" xfId="0" applyNumberFormat="1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164" fontId="0" fillId="0" borderId="0" xfId="0" applyNumberFormat="1" applyAlignment="1">
      <alignment vertical="top" readingOrder="1"/>
    </xf>
    <xf numFmtId="0" fontId="0" fillId="0" borderId="0" xfId="0" applyFont="1" applyBorder="1" applyAlignment="1">
      <alignment vertical="top" wrapText="1" readingOrder="1"/>
    </xf>
    <xf numFmtId="0" fontId="0" fillId="0" borderId="7" xfId="0" applyFont="1" applyBorder="1" applyAlignment="1">
      <alignment vertical="top" wrapText="1" readingOrder="1"/>
    </xf>
    <xf numFmtId="164" fontId="0" fillId="0" borderId="10" xfId="0" applyNumberFormat="1" applyFont="1" applyBorder="1" applyAlignment="1">
      <alignment vertical="top" wrapText="1" readingOrder="1"/>
    </xf>
    <xf numFmtId="164" fontId="5" fillId="2" borderId="10" xfId="0" applyNumberFormat="1" applyFont="1" applyFill="1" applyBorder="1" applyAlignment="1">
      <alignment vertical="top" wrapText="1" readingOrder="1"/>
    </xf>
    <xf numFmtId="0" fontId="0" fillId="2" borderId="0" xfId="0" applyFont="1" applyFill="1" applyBorder="1" applyAlignment="1">
      <alignment vertical="top" readingOrder="1"/>
    </xf>
    <xf numFmtId="0" fontId="0" fillId="2" borderId="0" xfId="0" applyFont="1" applyFill="1" applyBorder="1" applyAlignment="1">
      <alignment vertical="top" wrapText="1" readingOrder="1"/>
    </xf>
    <xf numFmtId="0" fontId="0" fillId="2" borderId="7" xfId="0" applyFont="1" applyFill="1" applyBorder="1" applyAlignment="1">
      <alignment vertical="top" wrapText="1" readingOrder="1"/>
    </xf>
    <xf numFmtId="164" fontId="0" fillId="0" borderId="0" xfId="0" applyNumberFormat="1" applyFont="1" applyAlignment="1">
      <alignment vertical="top" wrapText="1" readingOrder="1"/>
    </xf>
    <xf numFmtId="0" fontId="0" fillId="0" borderId="0" xfId="0" applyFont="1" applyAlignment="1">
      <alignment vertical="top" wrapText="1" readingOrder="1"/>
    </xf>
    <xf numFmtId="0" fontId="0" fillId="0" borderId="0" xfId="0" applyFill="1" applyAlignment="1">
      <alignment vertical="top" wrapText="1" readingOrder="1"/>
    </xf>
    <xf numFmtId="4" fontId="1" fillId="0" borderId="2" xfId="0" applyNumberFormat="1" applyFont="1" applyBorder="1" applyAlignment="1">
      <alignment vertical="top" wrapText="1" readingOrder="1"/>
    </xf>
    <xf numFmtId="4" fontId="1" fillId="0" borderId="15" xfId="0" applyNumberFormat="1" applyFont="1" applyFill="1" applyBorder="1" applyAlignment="1">
      <alignment vertical="top" wrapText="1" readingOrder="1"/>
    </xf>
    <xf numFmtId="4" fontId="3" fillId="4" borderId="0" xfId="0" applyNumberFormat="1" applyFont="1" applyFill="1" applyBorder="1" applyAlignment="1">
      <alignment vertical="top" wrapText="1" readingOrder="1"/>
    </xf>
    <xf numFmtId="4" fontId="1" fillId="7" borderId="2" xfId="0" applyNumberFormat="1" applyFont="1" applyFill="1" applyBorder="1" applyAlignment="1">
      <alignment vertical="top" wrapText="1" readingOrder="1"/>
    </xf>
    <xf numFmtId="4" fontId="3" fillId="3" borderId="3" xfId="0" applyNumberFormat="1" applyFont="1" applyFill="1" applyBorder="1" applyAlignment="1">
      <alignment vertical="top" wrapText="1" readingOrder="1"/>
    </xf>
    <xf numFmtId="4" fontId="1" fillId="9" borderId="2" xfId="0" applyNumberFormat="1" applyFont="1" applyFill="1" applyBorder="1" applyAlignment="1">
      <alignment vertical="top" wrapText="1" readingOrder="1"/>
    </xf>
    <xf numFmtId="4" fontId="6" fillId="8" borderId="0" xfId="1" applyNumberFormat="1" applyFont="1" applyFill="1" applyBorder="1" applyAlignment="1">
      <alignment vertical="top" wrapText="1" readingOrder="1"/>
    </xf>
    <xf numFmtId="4" fontId="1" fillId="5" borderId="2" xfId="0" applyNumberFormat="1" applyFont="1" applyFill="1" applyBorder="1" applyAlignment="1">
      <alignment vertical="top" readingOrder="1"/>
    </xf>
    <xf numFmtId="4" fontId="1" fillId="0" borderId="4" xfId="0" applyNumberFormat="1" applyFont="1" applyBorder="1" applyAlignment="1">
      <alignment horizontal="right" vertical="top" wrapText="1" readingOrder="1"/>
    </xf>
    <xf numFmtId="4" fontId="0" fillId="0" borderId="0" xfId="0" applyNumberFormat="1" applyAlignment="1">
      <alignment vertical="top" wrapText="1" readingOrder="1"/>
    </xf>
    <xf numFmtId="43" fontId="0" fillId="0" borderId="0" xfId="1" applyFont="1" applyAlignment="1"/>
    <xf numFmtId="43" fontId="0" fillId="0" borderId="7" xfId="0" applyNumberFormat="1" applyBorder="1" applyAlignment="1">
      <alignment vertical="top" wrapText="1" readingOrder="1"/>
    </xf>
    <xf numFmtId="40" fontId="0" fillId="0" borderId="0" xfId="0" applyNumberFormat="1" applyFont="1" applyBorder="1" applyAlignment="1">
      <alignment vertical="top" wrapText="1" readingOrder="1"/>
    </xf>
    <xf numFmtId="14" fontId="9" fillId="0" borderId="0" xfId="0" applyNumberFormat="1" applyFont="1" applyAlignment="1">
      <alignment vertical="top" wrapText="1" readingOrder="1"/>
    </xf>
    <xf numFmtId="49" fontId="9" fillId="0" borderId="0" xfId="0" applyNumberFormat="1" applyFont="1" applyAlignment="1">
      <alignment vertical="top" wrapText="1" readingOrder="1"/>
    </xf>
    <xf numFmtId="0" fontId="0" fillId="0" borderId="0" xfId="0" applyFont="1" applyFill="1" applyAlignment="1">
      <alignment vertical="top" readingOrder="1"/>
    </xf>
    <xf numFmtId="0" fontId="6" fillId="0" borderId="0" xfId="0" applyFont="1" applyAlignment="1">
      <alignment vertical="top" wrapText="1" readingOrder="1"/>
    </xf>
    <xf numFmtId="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" fontId="0" fillId="0" borderId="0" xfId="0" applyNumberFormat="1" applyAlignment="1">
      <alignment horizontal="right" vertical="top"/>
    </xf>
    <xf numFmtId="4" fontId="6" fillId="2" borderId="0" xfId="0" applyNumberFormat="1" applyFont="1" applyFill="1" applyBorder="1" applyAlignment="1">
      <alignment vertical="top" readingOrder="1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left" wrapText="1"/>
    </xf>
    <xf numFmtId="0" fontId="4" fillId="0" borderId="8" xfId="0" applyFont="1" applyFill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9" xfId="0" applyFont="1" applyBorder="1" applyAlignment="1">
      <alignment horizontal="center" vertical="top" wrapText="1" readingOrder="1"/>
    </xf>
    <xf numFmtId="0" fontId="0" fillId="0" borderId="13" xfId="0" applyBorder="1" applyAlignment="1">
      <alignment horizontal="left" vertical="top" wrapText="1" readingOrder="1"/>
    </xf>
    <xf numFmtId="0" fontId="0" fillId="0" borderId="1" xfId="0" applyBorder="1" applyAlignment="1">
      <alignment horizontal="left" vertical="top" wrapText="1" readingOrder="1"/>
    </xf>
    <xf numFmtId="0" fontId="10" fillId="0" borderId="10" xfId="0" applyFont="1" applyBorder="1" applyAlignment="1">
      <alignment horizontal="center" vertical="top" wrapText="1" readingOrder="1"/>
    </xf>
    <xf numFmtId="0" fontId="3" fillId="0" borderId="8" xfId="0" applyFont="1" applyFill="1" applyBorder="1" applyAlignment="1">
      <alignment horizontal="center" vertical="top" wrapText="1" readingOrder="1"/>
    </xf>
    <xf numFmtId="0" fontId="0" fillId="0" borderId="2" xfId="0" applyBorder="1" applyAlignment="1">
      <alignment horizontal="center" vertical="top" wrapText="1" readingOrder="1"/>
    </xf>
    <xf numFmtId="0" fontId="0" fillId="0" borderId="9" xfId="0" applyBorder="1" applyAlignment="1">
      <alignment horizontal="center" vertical="top" wrapText="1" readingOrder="1"/>
    </xf>
    <xf numFmtId="40" fontId="0" fillId="0" borderId="0" xfId="0" applyNumberFormat="1" applyFont="1" applyFill="1" applyBorder="1" applyAlignment="1">
      <alignment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opLeftCell="A169" zoomScaleNormal="100" workbookViewId="0">
      <selection activeCell="C189" sqref="C189"/>
    </sheetView>
  </sheetViews>
  <sheetFormatPr defaultColWidth="9.28515625" defaultRowHeight="12.75" x14ac:dyDescent="0.2"/>
  <cols>
    <col min="1" max="1" width="23.7109375" style="7" customWidth="1"/>
    <col min="2" max="2" width="19.28515625" style="94" customWidth="1"/>
    <col min="3" max="3" width="34.5703125" style="28" customWidth="1"/>
    <col min="4" max="4" width="27.28515625" style="28" customWidth="1"/>
    <col min="5" max="5" width="28.28515625" style="28" customWidth="1"/>
    <col min="6" max="6" width="19.42578125" style="28" customWidth="1"/>
    <col min="7" max="16384" width="9.28515625" style="28"/>
  </cols>
  <sheetData>
    <row r="1" spans="1:6" s="14" customFormat="1" ht="18" x14ac:dyDescent="0.2">
      <c r="A1" s="12" t="s">
        <v>30</v>
      </c>
      <c r="B1" s="85" t="s">
        <v>28</v>
      </c>
      <c r="C1" s="13"/>
      <c r="D1" s="13"/>
      <c r="E1" s="13"/>
    </row>
    <row r="2" spans="1:6" s="14" customFormat="1" ht="18" x14ac:dyDescent="0.2">
      <c r="A2" s="15" t="s">
        <v>29</v>
      </c>
      <c r="B2" s="86" t="s">
        <v>17</v>
      </c>
      <c r="C2" s="17" t="s">
        <v>11</v>
      </c>
      <c r="D2" s="16" t="s">
        <v>31</v>
      </c>
      <c r="E2" s="16"/>
    </row>
    <row r="3" spans="1:6" s="14" customFormat="1" ht="18" x14ac:dyDescent="0.2">
      <c r="A3" s="110" t="s">
        <v>16</v>
      </c>
      <c r="B3" s="111"/>
      <c r="C3" s="111"/>
      <c r="D3" s="111"/>
      <c r="E3" s="112"/>
    </row>
    <row r="4" spans="1:6" s="21" customFormat="1" ht="15.75" x14ac:dyDescent="0.2">
      <c r="A4" s="18" t="s">
        <v>0</v>
      </c>
      <c r="B4" s="87"/>
      <c r="C4" s="19"/>
      <c r="D4" s="19"/>
      <c r="E4" s="20"/>
    </row>
    <row r="5" spans="1:6" s="14" customFormat="1" ht="25.5" x14ac:dyDescent="0.2">
      <c r="A5" s="22" t="s">
        <v>2</v>
      </c>
      <c r="B5" s="88" t="s">
        <v>15</v>
      </c>
      <c r="C5" s="23" t="s">
        <v>14</v>
      </c>
      <c r="D5" s="23" t="s">
        <v>13</v>
      </c>
      <c r="E5" s="24" t="s">
        <v>5</v>
      </c>
    </row>
    <row r="6" spans="1:6" s="26" customFormat="1" ht="38.25" x14ac:dyDescent="0.2">
      <c r="A6" s="1" t="s">
        <v>32</v>
      </c>
      <c r="B6" s="25"/>
      <c r="C6" s="26" t="s">
        <v>34</v>
      </c>
      <c r="E6" s="27" t="s">
        <v>33</v>
      </c>
      <c r="F6" s="44"/>
    </row>
    <row r="7" spans="1:6" s="26" customFormat="1" x14ac:dyDescent="0.2">
      <c r="A7" s="1"/>
      <c r="B7" s="95">
        <v>6536.93</v>
      </c>
      <c r="D7" s="26" t="s">
        <v>22</v>
      </c>
      <c r="E7" s="27"/>
    </row>
    <row r="8" spans="1:6" s="26" customFormat="1" x14ac:dyDescent="0.2">
      <c r="A8" s="1"/>
      <c r="B8" s="25">
        <v>210</v>
      </c>
      <c r="D8" s="26" t="s">
        <v>43</v>
      </c>
      <c r="E8" s="96"/>
    </row>
    <row r="9" spans="1:6" x14ac:dyDescent="0.2">
      <c r="A9" s="3" t="s">
        <v>129</v>
      </c>
      <c r="B9" s="25"/>
      <c r="C9" s="26" t="s">
        <v>41</v>
      </c>
      <c r="D9" s="26"/>
      <c r="E9" s="27" t="s">
        <v>42</v>
      </c>
    </row>
    <row r="10" spans="1:6" x14ac:dyDescent="0.2">
      <c r="A10" s="1"/>
      <c r="B10" s="25">
        <v>5264.7</v>
      </c>
      <c r="C10" s="26"/>
      <c r="D10" s="26" t="s">
        <v>22</v>
      </c>
      <c r="E10" s="27"/>
    </row>
    <row r="11" spans="1:6" x14ac:dyDescent="0.2">
      <c r="A11" s="1"/>
      <c r="B11" s="25">
        <v>210</v>
      </c>
      <c r="C11" s="26"/>
      <c r="D11" s="26" t="s">
        <v>43</v>
      </c>
      <c r="E11" s="27"/>
      <c r="F11" s="29"/>
    </row>
    <row r="12" spans="1:6" ht="21" customHeight="1" x14ac:dyDescent="0.2">
      <c r="A12" s="2" t="s">
        <v>130</v>
      </c>
      <c r="B12" s="25"/>
      <c r="C12" s="26" t="s">
        <v>45</v>
      </c>
      <c r="D12" s="26"/>
      <c r="E12" s="27" t="s">
        <v>46</v>
      </c>
    </row>
    <row r="13" spans="1:6" x14ac:dyDescent="0.2">
      <c r="A13" s="1"/>
      <c r="B13" s="30">
        <v>1319.18</v>
      </c>
      <c r="C13" s="26"/>
      <c r="D13" s="26" t="s">
        <v>22</v>
      </c>
      <c r="E13" s="27"/>
    </row>
    <row r="14" spans="1:6" x14ac:dyDescent="0.2">
      <c r="A14" s="3"/>
      <c r="B14" s="30">
        <v>34</v>
      </c>
      <c r="C14" s="26"/>
      <c r="D14" s="26" t="s">
        <v>37</v>
      </c>
      <c r="E14" s="27"/>
    </row>
    <row r="15" spans="1:6" ht="27.75" customHeight="1" x14ac:dyDescent="0.2">
      <c r="A15" s="10" t="s">
        <v>131</v>
      </c>
      <c r="B15" s="30"/>
      <c r="C15" s="26" t="s">
        <v>53</v>
      </c>
      <c r="D15" s="26"/>
      <c r="E15" s="27" t="s">
        <v>52</v>
      </c>
      <c r="F15" s="84"/>
    </row>
    <row r="16" spans="1:6" x14ac:dyDescent="0.2">
      <c r="A16" s="1"/>
      <c r="B16" s="30">
        <v>1271.28</v>
      </c>
      <c r="C16" s="26"/>
      <c r="D16" s="26" t="s">
        <v>22</v>
      </c>
      <c r="E16" s="27"/>
    </row>
    <row r="17" spans="1:6" x14ac:dyDescent="0.2">
      <c r="A17" s="1"/>
      <c r="B17" s="30">
        <v>694.97</v>
      </c>
      <c r="C17" s="26"/>
      <c r="D17" s="26" t="s">
        <v>104</v>
      </c>
      <c r="E17" s="27"/>
      <c r="F17" s="84"/>
    </row>
    <row r="18" spans="1:6" x14ac:dyDescent="0.2">
      <c r="A18" s="2"/>
      <c r="B18" s="25">
        <v>62.05</v>
      </c>
      <c r="C18" s="26"/>
      <c r="D18" s="26" t="s">
        <v>37</v>
      </c>
      <c r="E18" s="27"/>
    </row>
    <row r="19" spans="1:6" ht="30.75" customHeight="1" x14ac:dyDescent="0.2">
      <c r="A19" s="1" t="s">
        <v>132</v>
      </c>
      <c r="B19" s="25"/>
      <c r="C19" s="26" t="s">
        <v>55</v>
      </c>
      <c r="D19" s="26"/>
      <c r="E19" s="27" t="s">
        <v>56</v>
      </c>
    </row>
    <row r="20" spans="1:6" x14ac:dyDescent="0.2">
      <c r="A20" s="1"/>
      <c r="B20" s="25">
        <v>4044.16</v>
      </c>
      <c r="C20" s="26"/>
      <c r="D20" s="26" t="s">
        <v>22</v>
      </c>
      <c r="E20" s="27"/>
    </row>
    <row r="21" spans="1:6" x14ac:dyDescent="0.2">
      <c r="A21" s="1"/>
      <c r="B21" s="25">
        <v>64.959999999999994</v>
      </c>
      <c r="C21" s="26"/>
      <c r="D21" s="26" t="s">
        <v>57</v>
      </c>
      <c r="E21" s="27"/>
    </row>
    <row r="22" spans="1:6" x14ac:dyDescent="0.2">
      <c r="A22" s="1"/>
      <c r="B22" s="25">
        <v>124</v>
      </c>
      <c r="C22" s="26"/>
      <c r="D22" s="26" t="s">
        <v>43</v>
      </c>
      <c r="E22" s="27"/>
    </row>
    <row r="23" spans="1:6" x14ac:dyDescent="0.2">
      <c r="A23" s="2"/>
      <c r="B23" s="25">
        <v>29</v>
      </c>
      <c r="C23" s="26"/>
      <c r="D23" s="26" t="s">
        <v>50</v>
      </c>
      <c r="E23" s="27"/>
    </row>
    <row r="24" spans="1:6" x14ac:dyDescent="0.2">
      <c r="A24" s="2" t="s">
        <v>133</v>
      </c>
      <c r="B24" s="25"/>
      <c r="C24" s="26" t="s">
        <v>61</v>
      </c>
      <c r="D24" s="26"/>
      <c r="E24" s="27" t="s">
        <v>62</v>
      </c>
    </row>
    <row r="25" spans="1:6" x14ac:dyDescent="0.2">
      <c r="A25" s="2"/>
      <c r="B25" s="25">
        <v>7310.9</v>
      </c>
      <c r="C25" s="26"/>
      <c r="D25" s="26" t="s">
        <v>22</v>
      </c>
      <c r="E25" s="27"/>
    </row>
    <row r="26" spans="1:6" x14ac:dyDescent="0.2">
      <c r="A26" s="2"/>
      <c r="B26" s="31">
        <v>188</v>
      </c>
      <c r="C26" s="32"/>
      <c r="D26" s="33" t="s">
        <v>37</v>
      </c>
      <c r="E26" s="34"/>
    </row>
    <row r="27" spans="1:6" ht="25.5" x14ac:dyDescent="0.2">
      <c r="A27" s="2" t="s">
        <v>134</v>
      </c>
      <c r="B27" s="35"/>
      <c r="C27" s="33" t="s">
        <v>66</v>
      </c>
      <c r="D27" s="32"/>
      <c r="E27" s="34" t="s">
        <v>67</v>
      </c>
    </row>
    <row r="28" spans="1:6" x14ac:dyDescent="0.2">
      <c r="A28" s="2"/>
      <c r="B28" s="31">
        <v>709.88</v>
      </c>
      <c r="C28" s="33"/>
      <c r="D28" s="26" t="s">
        <v>22</v>
      </c>
      <c r="E28" s="34"/>
    </row>
    <row r="29" spans="1:6" x14ac:dyDescent="0.2">
      <c r="A29" s="2"/>
      <c r="B29" s="31">
        <v>34</v>
      </c>
      <c r="C29" s="33"/>
      <c r="D29" s="33" t="s">
        <v>37</v>
      </c>
      <c r="E29" s="34"/>
    </row>
    <row r="30" spans="1:6" ht="25.5" x14ac:dyDescent="0.2">
      <c r="A30" s="2" t="s">
        <v>135</v>
      </c>
      <c r="B30" s="31"/>
      <c r="C30" s="33" t="s">
        <v>78</v>
      </c>
      <c r="D30" s="33"/>
      <c r="E30" s="34" t="s">
        <v>46</v>
      </c>
      <c r="F30" s="84"/>
    </row>
    <row r="31" spans="1:6" x14ac:dyDescent="0.2">
      <c r="A31" s="2"/>
      <c r="B31" s="31">
        <v>1044.18</v>
      </c>
      <c r="C31" s="33"/>
      <c r="D31" s="26" t="s">
        <v>22</v>
      </c>
      <c r="E31" s="34"/>
    </row>
    <row r="32" spans="1:6" x14ac:dyDescent="0.2">
      <c r="A32" s="2"/>
      <c r="B32" s="31">
        <v>34</v>
      </c>
      <c r="C32" s="33"/>
      <c r="D32" s="33" t="s">
        <v>37</v>
      </c>
      <c r="E32" s="34"/>
    </row>
    <row r="33" spans="1:6" ht="38.25" x14ac:dyDescent="0.2">
      <c r="A33" s="2" t="s">
        <v>136</v>
      </c>
      <c r="B33" s="31"/>
      <c r="C33" s="26" t="s">
        <v>55</v>
      </c>
      <c r="D33" s="33"/>
      <c r="E33" s="34" t="s">
        <v>81</v>
      </c>
    </row>
    <row r="34" spans="1:6" x14ac:dyDescent="0.2">
      <c r="A34" s="2"/>
      <c r="B34" s="31">
        <v>1811.65</v>
      </c>
      <c r="C34" s="33"/>
      <c r="D34" s="33" t="s">
        <v>22</v>
      </c>
      <c r="E34" s="34"/>
    </row>
    <row r="35" spans="1:6" x14ac:dyDescent="0.2">
      <c r="A35" s="2"/>
      <c r="B35" s="31">
        <v>84</v>
      </c>
      <c r="C35" s="33"/>
      <c r="D35" s="33" t="s">
        <v>43</v>
      </c>
      <c r="E35" s="34"/>
      <c r="F35" s="29"/>
    </row>
    <row r="36" spans="1:6" x14ac:dyDescent="0.2">
      <c r="A36" s="2"/>
      <c r="B36" s="31">
        <v>10</v>
      </c>
      <c r="C36" s="33"/>
      <c r="D36" s="33" t="s">
        <v>50</v>
      </c>
      <c r="E36" s="34"/>
    </row>
    <row r="37" spans="1:6" ht="25.5" x14ac:dyDescent="0.2">
      <c r="A37" s="11" t="s">
        <v>98</v>
      </c>
      <c r="B37" s="31"/>
      <c r="C37" s="33" t="s">
        <v>100</v>
      </c>
      <c r="D37" s="33"/>
      <c r="E37" s="34" t="s">
        <v>99</v>
      </c>
    </row>
    <row r="38" spans="1:6" x14ac:dyDescent="0.2">
      <c r="A38" s="2"/>
      <c r="B38" s="31">
        <v>214.96</v>
      </c>
      <c r="C38" s="33"/>
      <c r="D38" s="33" t="s">
        <v>37</v>
      </c>
      <c r="E38" s="34"/>
    </row>
    <row r="39" spans="1:6" ht="25.5" x14ac:dyDescent="0.2">
      <c r="A39" s="2" t="s">
        <v>137</v>
      </c>
      <c r="B39" s="31"/>
      <c r="C39" s="33" t="s">
        <v>66</v>
      </c>
      <c r="D39" s="33"/>
      <c r="E39" s="34" t="s">
        <v>67</v>
      </c>
      <c r="F39" s="84"/>
    </row>
    <row r="40" spans="1:6" x14ac:dyDescent="0.2">
      <c r="A40" s="2"/>
      <c r="B40" s="31">
        <v>876.18</v>
      </c>
      <c r="C40" s="33"/>
      <c r="D40" s="33" t="s">
        <v>22</v>
      </c>
      <c r="E40" s="34"/>
    </row>
    <row r="41" spans="1:6" x14ac:dyDescent="0.2">
      <c r="A41" s="2"/>
      <c r="B41" s="31">
        <v>34</v>
      </c>
      <c r="C41" s="33"/>
      <c r="D41" s="33" t="s">
        <v>43</v>
      </c>
      <c r="E41" s="34"/>
    </row>
    <row r="42" spans="1:6" x14ac:dyDescent="0.2">
      <c r="A42" s="2"/>
      <c r="B42" s="31">
        <v>10</v>
      </c>
      <c r="C42" s="33"/>
      <c r="D42" s="33" t="s">
        <v>50</v>
      </c>
      <c r="E42" s="34"/>
    </row>
    <row r="43" spans="1:6" x14ac:dyDescent="0.2">
      <c r="A43" s="2" t="s">
        <v>138</v>
      </c>
      <c r="B43" s="31"/>
      <c r="C43" s="33" t="s">
        <v>101</v>
      </c>
      <c r="D43" s="33"/>
      <c r="E43" s="34" t="s">
        <v>102</v>
      </c>
    </row>
    <row r="44" spans="1:6" x14ac:dyDescent="0.2">
      <c r="A44" s="2"/>
      <c r="B44" s="31">
        <v>35.94</v>
      </c>
      <c r="C44" s="33"/>
      <c r="D44" s="33" t="s">
        <v>22</v>
      </c>
      <c r="E44" s="34"/>
      <c r="F44" s="84"/>
    </row>
    <row r="45" spans="1:6" x14ac:dyDescent="0.2">
      <c r="A45" s="2"/>
      <c r="B45" s="31">
        <v>134</v>
      </c>
      <c r="C45" s="33"/>
      <c r="D45" s="33" t="s">
        <v>37</v>
      </c>
      <c r="E45" s="34"/>
    </row>
    <row r="46" spans="1:6" ht="25.5" x14ac:dyDescent="0.2">
      <c r="A46" s="2" t="s">
        <v>139</v>
      </c>
      <c r="B46" s="31"/>
      <c r="C46" s="33" t="s">
        <v>92</v>
      </c>
      <c r="D46" s="33"/>
      <c r="E46" s="34" t="s">
        <v>46</v>
      </c>
      <c r="F46" s="84"/>
    </row>
    <row r="47" spans="1:6" x14ac:dyDescent="0.2">
      <c r="A47" s="2"/>
      <c r="B47" s="31">
        <v>759.98</v>
      </c>
      <c r="C47" s="33"/>
      <c r="D47" s="33" t="s">
        <v>22</v>
      </c>
      <c r="E47" s="34"/>
    </row>
    <row r="48" spans="1:6" x14ac:dyDescent="0.2">
      <c r="A48" s="2"/>
      <c r="B48" s="31">
        <v>34</v>
      </c>
      <c r="C48" s="33"/>
      <c r="D48" s="33" t="s">
        <v>43</v>
      </c>
      <c r="E48" s="34"/>
      <c r="F48" s="29"/>
    </row>
    <row r="49" spans="1:6" ht="25.5" x14ac:dyDescent="0.2">
      <c r="A49" s="10" t="s">
        <v>140</v>
      </c>
      <c r="B49" s="35"/>
      <c r="C49" s="33" t="s">
        <v>105</v>
      </c>
      <c r="D49" s="32"/>
      <c r="E49" s="34" t="s">
        <v>97</v>
      </c>
      <c r="F49" s="84"/>
    </row>
    <row r="50" spans="1:6" x14ac:dyDescent="0.2">
      <c r="A50" s="4"/>
      <c r="B50" s="31">
        <v>8662.3799999999992</v>
      </c>
      <c r="C50" s="33"/>
      <c r="D50" s="33" t="s">
        <v>22</v>
      </c>
      <c r="E50" s="34"/>
    </row>
    <row r="51" spans="1:6" x14ac:dyDescent="0.2">
      <c r="A51" s="4"/>
      <c r="B51" s="31">
        <v>165</v>
      </c>
      <c r="C51" s="33"/>
      <c r="D51" s="33" t="s">
        <v>43</v>
      </c>
      <c r="E51" s="34"/>
    </row>
    <row r="52" spans="1:6" ht="25.5" x14ac:dyDescent="0.2">
      <c r="A52" s="5" t="s">
        <v>20</v>
      </c>
      <c r="B52" s="36">
        <f>SUM(B6:B51)</f>
        <v>42018.28</v>
      </c>
      <c r="C52" s="26"/>
      <c r="D52" s="33"/>
      <c r="E52" s="27"/>
    </row>
    <row r="53" spans="1:6" s="21" customFormat="1" ht="15.75" x14ac:dyDescent="0.2">
      <c r="A53" s="37" t="s">
        <v>6</v>
      </c>
      <c r="B53" s="89"/>
      <c r="C53" s="38"/>
      <c r="D53" s="38"/>
      <c r="E53" s="39"/>
    </row>
    <row r="54" spans="1:6" s="43" customFormat="1" ht="25.5" x14ac:dyDescent="0.2">
      <c r="A54" s="40" t="s">
        <v>2</v>
      </c>
      <c r="B54" s="90" t="s">
        <v>15</v>
      </c>
      <c r="C54" s="41" t="s">
        <v>7</v>
      </c>
      <c r="D54" s="41" t="s">
        <v>4</v>
      </c>
      <c r="E54" s="42" t="s">
        <v>5</v>
      </c>
    </row>
    <row r="55" spans="1:6" ht="38.25" x14ac:dyDescent="0.2">
      <c r="A55" s="10" t="s">
        <v>141</v>
      </c>
      <c r="B55" s="25"/>
      <c r="C55" s="33" t="s">
        <v>160</v>
      </c>
      <c r="D55" s="26"/>
      <c r="E55" s="27" t="s">
        <v>35</v>
      </c>
    </row>
    <row r="56" spans="1:6" x14ac:dyDescent="0.2">
      <c r="A56" s="1"/>
      <c r="B56" s="95">
        <v>199.95</v>
      </c>
      <c r="C56" s="26"/>
      <c r="D56" s="26" t="s">
        <v>22</v>
      </c>
      <c r="E56" s="27"/>
    </row>
    <row r="57" spans="1:6" x14ac:dyDescent="0.2">
      <c r="A57" s="1"/>
      <c r="B57" s="25">
        <v>46</v>
      </c>
      <c r="C57" s="26"/>
      <c r="D57" s="26" t="s">
        <v>43</v>
      </c>
      <c r="E57" s="96"/>
    </row>
    <row r="58" spans="1:6" ht="51" x14ac:dyDescent="0.2">
      <c r="A58" s="1" t="s">
        <v>142</v>
      </c>
      <c r="B58" s="25"/>
      <c r="C58" s="26" t="s">
        <v>36</v>
      </c>
      <c r="D58" s="26"/>
      <c r="E58" s="27" t="s">
        <v>38</v>
      </c>
    </row>
    <row r="59" spans="1:6" x14ac:dyDescent="0.2">
      <c r="A59" s="1"/>
      <c r="B59" s="25">
        <v>525.86</v>
      </c>
      <c r="C59" s="26"/>
      <c r="D59" s="26" t="s">
        <v>22</v>
      </c>
      <c r="E59" s="27"/>
      <c r="F59" s="29"/>
    </row>
    <row r="60" spans="1:6" x14ac:dyDescent="0.2">
      <c r="A60" s="1"/>
      <c r="B60" s="25">
        <v>254.78</v>
      </c>
      <c r="C60" s="26"/>
      <c r="D60" s="26" t="s">
        <v>23</v>
      </c>
      <c r="E60" s="27"/>
    </row>
    <row r="61" spans="1:6" x14ac:dyDescent="0.2">
      <c r="A61" s="3"/>
      <c r="B61" s="25">
        <v>26</v>
      </c>
      <c r="C61" s="26"/>
      <c r="D61" s="26" t="s">
        <v>37</v>
      </c>
      <c r="E61" s="27"/>
    </row>
    <row r="62" spans="1:6" ht="51" x14ac:dyDescent="0.2">
      <c r="A62" s="1" t="s">
        <v>143</v>
      </c>
      <c r="B62" s="25"/>
      <c r="C62" s="26" t="s">
        <v>106</v>
      </c>
      <c r="D62" s="26"/>
      <c r="E62" s="27" t="s">
        <v>39</v>
      </c>
    </row>
    <row r="63" spans="1:6" x14ac:dyDescent="0.2">
      <c r="A63" s="1"/>
      <c r="B63" s="25">
        <v>414.78</v>
      </c>
      <c r="C63" s="26"/>
      <c r="D63" s="26" t="s">
        <v>22</v>
      </c>
      <c r="E63" s="27"/>
    </row>
    <row r="64" spans="1:6" x14ac:dyDescent="0.2">
      <c r="A64" s="1"/>
      <c r="B64" s="25">
        <v>66</v>
      </c>
      <c r="C64" s="26"/>
      <c r="D64" s="26" t="s">
        <v>37</v>
      </c>
      <c r="E64" s="27"/>
    </row>
    <row r="65" spans="1:6" ht="38.25" x14ac:dyDescent="0.2">
      <c r="A65" s="10">
        <v>43336</v>
      </c>
      <c r="B65" s="25"/>
      <c r="C65" s="26" t="s">
        <v>40</v>
      </c>
      <c r="D65" s="26"/>
      <c r="E65" s="27" t="s">
        <v>39</v>
      </c>
      <c r="F65" s="29"/>
    </row>
    <row r="66" spans="1:6" x14ac:dyDescent="0.2">
      <c r="A66" s="1"/>
      <c r="B66" s="25">
        <v>318.86</v>
      </c>
      <c r="C66" s="26"/>
      <c r="D66" s="26" t="s">
        <v>22</v>
      </c>
      <c r="E66" s="27"/>
    </row>
    <row r="67" spans="1:6" x14ac:dyDescent="0.2">
      <c r="A67" s="2"/>
      <c r="B67" s="25">
        <v>26</v>
      </c>
      <c r="C67" s="26"/>
      <c r="D67" s="26" t="s">
        <v>37</v>
      </c>
      <c r="E67" s="27"/>
    </row>
    <row r="68" spans="1:6" ht="25.5" x14ac:dyDescent="0.2">
      <c r="A68" s="10">
        <v>43357</v>
      </c>
      <c r="B68" s="25"/>
      <c r="C68" s="26" t="s">
        <v>44</v>
      </c>
      <c r="D68" s="26"/>
      <c r="E68" s="27" t="s">
        <v>39</v>
      </c>
    </row>
    <row r="69" spans="1:6" x14ac:dyDescent="0.2">
      <c r="A69" s="1"/>
      <c r="B69" s="25">
        <v>537.1</v>
      </c>
      <c r="C69" s="26"/>
      <c r="D69" s="26" t="s">
        <v>22</v>
      </c>
      <c r="E69" s="27"/>
    </row>
    <row r="70" spans="1:6" x14ac:dyDescent="0.2">
      <c r="A70" s="1"/>
      <c r="B70" s="25">
        <v>46</v>
      </c>
      <c r="C70" s="26"/>
      <c r="D70" s="26" t="s">
        <v>37</v>
      </c>
      <c r="E70" s="27"/>
    </row>
    <row r="71" spans="1:6" ht="25.5" x14ac:dyDescent="0.2">
      <c r="A71" s="10" t="s">
        <v>144</v>
      </c>
      <c r="B71" s="25"/>
      <c r="C71" s="26" t="s">
        <v>47</v>
      </c>
      <c r="D71" s="26"/>
      <c r="E71" s="27" t="s">
        <v>39</v>
      </c>
    </row>
    <row r="72" spans="1:6" x14ac:dyDescent="0.2">
      <c r="A72" s="2"/>
      <c r="B72" s="25">
        <v>292.49</v>
      </c>
      <c r="C72" s="26"/>
      <c r="D72" s="26" t="s">
        <v>24</v>
      </c>
      <c r="E72" s="27"/>
    </row>
    <row r="73" spans="1:6" s="26" customFormat="1" x14ac:dyDescent="0.2">
      <c r="A73" s="10"/>
      <c r="B73" s="25">
        <v>64.959999999999994</v>
      </c>
      <c r="C73" s="44"/>
      <c r="D73" s="26" t="s">
        <v>48</v>
      </c>
      <c r="E73" s="27"/>
    </row>
    <row r="74" spans="1:6" s="26" customFormat="1" ht="16.899999999999999" customHeight="1" x14ac:dyDescent="0.2">
      <c r="A74" s="3"/>
      <c r="B74" s="45">
        <v>53</v>
      </c>
      <c r="D74" s="26" t="s">
        <v>37</v>
      </c>
      <c r="E74" s="27"/>
      <c r="F74" s="29"/>
    </row>
    <row r="75" spans="1:6" s="26" customFormat="1" ht="25.5" x14ac:dyDescent="0.2">
      <c r="A75" s="10">
        <v>43372</v>
      </c>
      <c r="B75" s="25"/>
      <c r="C75" s="26" t="s">
        <v>49</v>
      </c>
      <c r="E75" s="27" t="s">
        <v>39</v>
      </c>
    </row>
    <row r="76" spans="1:6" s="26" customFormat="1" x14ac:dyDescent="0.2">
      <c r="A76" s="2"/>
      <c r="B76" s="25">
        <v>486.8</v>
      </c>
      <c r="D76" s="26" t="s">
        <v>24</v>
      </c>
      <c r="E76" s="27"/>
    </row>
    <row r="77" spans="1:6" s="26" customFormat="1" x14ac:dyDescent="0.2">
      <c r="A77" s="1"/>
      <c r="B77" s="25">
        <v>64.959999999999994</v>
      </c>
      <c r="D77" s="26" t="s">
        <v>48</v>
      </c>
      <c r="E77" s="27"/>
    </row>
    <row r="78" spans="1:6" s="26" customFormat="1" x14ac:dyDescent="0.2">
      <c r="A78" s="1"/>
      <c r="B78" s="25">
        <v>46</v>
      </c>
      <c r="D78" s="26" t="s">
        <v>37</v>
      </c>
      <c r="E78" s="27"/>
      <c r="F78" s="29"/>
    </row>
    <row r="79" spans="1:6" s="26" customFormat="1" x14ac:dyDescent="0.2">
      <c r="A79" s="10"/>
      <c r="B79" s="25">
        <v>8.6999999999999993</v>
      </c>
      <c r="D79" s="26" t="s">
        <v>50</v>
      </c>
      <c r="E79" s="27"/>
      <c r="F79" s="46"/>
    </row>
    <row r="80" spans="1:6" s="26" customFormat="1" ht="51" x14ac:dyDescent="0.2">
      <c r="A80" s="10">
        <v>43376</v>
      </c>
      <c r="B80" s="25"/>
      <c r="C80" s="26" t="s">
        <v>51</v>
      </c>
      <c r="E80" s="27" t="s">
        <v>39</v>
      </c>
      <c r="F80" s="29"/>
    </row>
    <row r="81" spans="1:6" s="26" customFormat="1" x14ac:dyDescent="0.2">
      <c r="A81" s="1"/>
      <c r="B81" s="25">
        <v>344.4</v>
      </c>
      <c r="D81" s="26" t="s">
        <v>24</v>
      </c>
      <c r="E81" s="27"/>
    </row>
    <row r="82" spans="1:6" s="26" customFormat="1" x14ac:dyDescent="0.2">
      <c r="A82" s="10"/>
      <c r="B82" s="25">
        <v>26</v>
      </c>
      <c r="D82" s="26" t="s">
        <v>37</v>
      </c>
      <c r="E82" s="27"/>
    </row>
    <row r="83" spans="1:6" s="26" customFormat="1" ht="25.5" x14ac:dyDescent="0.2">
      <c r="A83" s="10">
        <v>43382</v>
      </c>
      <c r="B83" s="25"/>
      <c r="C83" s="26" t="s">
        <v>156</v>
      </c>
      <c r="E83" s="27" t="s">
        <v>39</v>
      </c>
    </row>
    <row r="84" spans="1:6" s="26" customFormat="1" x14ac:dyDescent="0.2">
      <c r="A84" s="1"/>
      <c r="B84" s="25">
        <v>390.83</v>
      </c>
      <c r="D84" s="26" t="s">
        <v>24</v>
      </c>
      <c r="E84" s="27"/>
    </row>
    <row r="85" spans="1:6" s="26" customFormat="1" x14ac:dyDescent="0.2">
      <c r="A85" s="10"/>
      <c r="B85" s="25">
        <v>26</v>
      </c>
      <c r="D85" s="26" t="s">
        <v>37</v>
      </c>
      <c r="E85" s="27"/>
    </row>
    <row r="86" spans="1:6" s="26" customFormat="1" ht="25.5" x14ac:dyDescent="0.2">
      <c r="A86" s="1" t="s">
        <v>145</v>
      </c>
      <c r="B86" s="25"/>
      <c r="C86" s="26" t="s">
        <v>54</v>
      </c>
      <c r="E86" s="27" t="s">
        <v>157</v>
      </c>
    </row>
    <row r="87" spans="1:6" s="26" customFormat="1" x14ac:dyDescent="0.2">
      <c r="A87" s="1"/>
      <c r="B87" s="25">
        <v>416.55</v>
      </c>
      <c r="D87" s="26" t="s">
        <v>22</v>
      </c>
      <c r="E87" s="27"/>
    </row>
    <row r="88" spans="1:6" s="26" customFormat="1" x14ac:dyDescent="0.2">
      <c r="A88" s="1"/>
      <c r="B88" s="25">
        <v>120</v>
      </c>
      <c r="D88" s="26" t="s">
        <v>23</v>
      </c>
      <c r="E88" s="27"/>
    </row>
    <row r="89" spans="1:6" s="26" customFormat="1" x14ac:dyDescent="0.2">
      <c r="A89" s="1"/>
      <c r="B89" s="25">
        <v>26</v>
      </c>
      <c r="D89" s="26" t="s">
        <v>37</v>
      </c>
      <c r="E89" s="27"/>
    </row>
    <row r="90" spans="1:6" s="26" customFormat="1" x14ac:dyDescent="0.2">
      <c r="A90" s="2"/>
      <c r="B90" s="25">
        <v>8.6999999999999993</v>
      </c>
      <c r="D90" s="26" t="s">
        <v>50</v>
      </c>
      <c r="E90" s="27"/>
    </row>
    <row r="91" spans="1:6" s="26" customFormat="1" ht="25.5" x14ac:dyDescent="0.2">
      <c r="A91" s="10">
        <v>43406</v>
      </c>
      <c r="B91" s="25"/>
      <c r="C91" s="26" t="s">
        <v>58</v>
      </c>
      <c r="E91" s="27" t="s">
        <v>59</v>
      </c>
    </row>
    <row r="92" spans="1:6" s="26" customFormat="1" x14ac:dyDescent="0.2">
      <c r="A92" s="1"/>
      <c r="B92" s="45">
        <v>363.38</v>
      </c>
      <c r="D92" s="26" t="s">
        <v>24</v>
      </c>
      <c r="E92" s="27"/>
      <c r="F92" s="29"/>
    </row>
    <row r="93" spans="1:6" s="26" customFormat="1" x14ac:dyDescent="0.2">
      <c r="A93" s="6"/>
      <c r="B93" s="25">
        <v>26</v>
      </c>
      <c r="D93" s="26" t="s">
        <v>37</v>
      </c>
      <c r="E93" s="27"/>
    </row>
    <row r="94" spans="1:6" s="26" customFormat="1" ht="25.5" x14ac:dyDescent="0.2">
      <c r="A94" s="10">
        <v>43413</v>
      </c>
      <c r="B94" s="45"/>
      <c r="C94" s="26" t="s">
        <v>60</v>
      </c>
      <c r="E94" s="27" t="s">
        <v>39</v>
      </c>
      <c r="F94" s="47"/>
    </row>
    <row r="95" spans="1:6" s="26" customFormat="1" x14ac:dyDescent="0.2">
      <c r="A95" s="3"/>
      <c r="B95" s="25">
        <v>602.89</v>
      </c>
      <c r="D95" s="26" t="s">
        <v>24</v>
      </c>
      <c r="E95" s="27"/>
    </row>
    <row r="96" spans="1:6" s="26" customFormat="1" x14ac:dyDescent="0.2">
      <c r="A96" s="6"/>
      <c r="B96" s="25">
        <v>46</v>
      </c>
      <c r="D96" s="26" t="s">
        <v>37</v>
      </c>
      <c r="E96" s="27"/>
    </row>
    <row r="97" spans="1:5" s="26" customFormat="1" ht="38.25" x14ac:dyDescent="0.2">
      <c r="A97" s="10">
        <v>43429</v>
      </c>
      <c r="B97" s="25"/>
      <c r="C97" s="26" t="s">
        <v>63</v>
      </c>
      <c r="E97" s="27" t="s">
        <v>39</v>
      </c>
    </row>
    <row r="98" spans="1:5" s="26" customFormat="1" x14ac:dyDescent="0.2">
      <c r="A98" s="1"/>
      <c r="B98" s="25">
        <v>528.59</v>
      </c>
      <c r="D98" s="26" t="s">
        <v>24</v>
      </c>
      <c r="E98" s="27"/>
    </row>
    <row r="99" spans="1:5" s="26" customFormat="1" x14ac:dyDescent="0.2">
      <c r="A99" s="1"/>
      <c r="B99" s="25">
        <v>26</v>
      </c>
      <c r="D99" s="26" t="s">
        <v>37</v>
      </c>
      <c r="E99" s="27"/>
    </row>
    <row r="100" spans="1:5" s="26" customFormat="1" ht="25.5" x14ac:dyDescent="0.2">
      <c r="A100" s="10">
        <v>43431</v>
      </c>
      <c r="B100" s="25"/>
      <c r="C100" s="26" t="s">
        <v>65</v>
      </c>
      <c r="E100" s="27" t="s">
        <v>64</v>
      </c>
    </row>
    <row r="101" spans="1:5" s="26" customFormat="1" x14ac:dyDescent="0.2">
      <c r="A101" s="10"/>
      <c r="B101" s="25">
        <v>585.86</v>
      </c>
      <c r="D101" s="26" t="s">
        <v>24</v>
      </c>
      <c r="E101" s="27"/>
    </row>
    <row r="102" spans="1:5" s="26" customFormat="1" ht="16.899999999999999" customHeight="1" x14ac:dyDescent="0.2">
      <c r="A102" s="1"/>
      <c r="B102" s="25">
        <v>26</v>
      </c>
      <c r="D102" s="26" t="s">
        <v>37</v>
      </c>
      <c r="E102" s="27"/>
    </row>
    <row r="103" spans="1:5" s="26" customFormat="1" ht="25.5" x14ac:dyDescent="0.2">
      <c r="A103" s="6" t="s">
        <v>158</v>
      </c>
      <c r="B103" s="25"/>
      <c r="C103" s="26" t="s">
        <v>68</v>
      </c>
      <c r="E103" s="27" t="s">
        <v>69</v>
      </c>
    </row>
    <row r="104" spans="1:5" s="26" customFormat="1" x14ac:dyDescent="0.2">
      <c r="A104" s="1"/>
      <c r="B104" s="45">
        <v>1051.1400000000001</v>
      </c>
      <c r="D104" s="26" t="s">
        <v>24</v>
      </c>
      <c r="E104" s="27"/>
    </row>
    <row r="105" spans="1:5" s="26" customFormat="1" x14ac:dyDescent="0.2">
      <c r="A105" s="10"/>
      <c r="B105" s="45">
        <v>80</v>
      </c>
      <c r="D105" s="26" t="s">
        <v>37</v>
      </c>
      <c r="E105" s="27"/>
    </row>
    <row r="106" spans="1:5" s="26" customFormat="1" x14ac:dyDescent="0.2">
      <c r="A106" s="6"/>
      <c r="B106" s="25">
        <v>8.6999999999999993</v>
      </c>
      <c r="D106" s="26" t="s">
        <v>50</v>
      </c>
      <c r="E106" s="27"/>
    </row>
    <row r="107" spans="1:5" s="26" customFormat="1" ht="51" x14ac:dyDescent="0.2">
      <c r="A107" s="10">
        <v>43452</v>
      </c>
      <c r="B107" s="25"/>
      <c r="C107" s="26" t="s">
        <v>159</v>
      </c>
      <c r="E107" s="27" t="s">
        <v>71</v>
      </c>
    </row>
    <row r="108" spans="1:5" s="26" customFormat="1" x14ac:dyDescent="0.2">
      <c r="A108" s="1"/>
      <c r="B108" s="25">
        <v>350.43</v>
      </c>
      <c r="D108" s="26" t="s">
        <v>24</v>
      </c>
      <c r="E108" s="27"/>
    </row>
    <row r="109" spans="1:5" s="26" customFormat="1" x14ac:dyDescent="0.2">
      <c r="A109" s="10"/>
      <c r="B109" s="25">
        <v>35</v>
      </c>
      <c r="D109" s="26" t="s">
        <v>37</v>
      </c>
      <c r="E109" s="27"/>
    </row>
    <row r="110" spans="1:5" x14ac:dyDescent="0.2">
      <c r="A110" s="1"/>
      <c r="B110" s="25">
        <v>8.6999999999999993</v>
      </c>
      <c r="C110" s="26"/>
      <c r="D110" s="26" t="s">
        <v>50</v>
      </c>
      <c r="E110" s="27"/>
    </row>
    <row r="111" spans="1:5" ht="25.5" x14ac:dyDescent="0.2">
      <c r="A111" s="10">
        <v>43474</v>
      </c>
      <c r="B111" s="25"/>
      <c r="C111" s="26" t="s">
        <v>65</v>
      </c>
      <c r="D111" s="26"/>
      <c r="E111" s="27" t="s">
        <v>39</v>
      </c>
    </row>
    <row r="112" spans="1:5" x14ac:dyDescent="0.2">
      <c r="A112" s="2"/>
      <c r="B112" s="25">
        <v>361.42</v>
      </c>
      <c r="C112" s="26"/>
      <c r="D112" s="26" t="s">
        <v>22</v>
      </c>
      <c r="E112" s="27"/>
    </row>
    <row r="113" spans="1:6" x14ac:dyDescent="0.2">
      <c r="A113" s="10"/>
      <c r="B113" s="25">
        <v>26</v>
      </c>
      <c r="C113" s="26"/>
      <c r="D113" s="26" t="s">
        <v>37</v>
      </c>
      <c r="E113" s="27"/>
    </row>
    <row r="114" spans="1:6" ht="25.5" x14ac:dyDescent="0.2">
      <c r="A114" s="1" t="s">
        <v>146</v>
      </c>
      <c r="B114" s="25"/>
      <c r="C114" s="26" t="s">
        <v>73</v>
      </c>
      <c r="D114" s="26"/>
      <c r="E114" s="27" t="s">
        <v>72</v>
      </c>
    </row>
    <row r="115" spans="1:6" x14ac:dyDescent="0.2">
      <c r="A115" s="1"/>
      <c r="B115" s="45">
        <v>420.69</v>
      </c>
      <c r="C115" s="26"/>
      <c r="D115" s="26" t="s">
        <v>24</v>
      </c>
      <c r="E115" s="27"/>
      <c r="F115" s="47"/>
    </row>
    <row r="116" spans="1:6" x14ac:dyDescent="0.2">
      <c r="A116" s="1"/>
      <c r="B116" s="45">
        <v>698.53</v>
      </c>
      <c r="C116" s="26"/>
      <c r="D116" s="26" t="s">
        <v>23</v>
      </c>
      <c r="E116" s="27"/>
      <c r="F116" s="47"/>
    </row>
    <row r="117" spans="1:6" s="26" customFormat="1" x14ac:dyDescent="0.2">
      <c r="A117" s="6"/>
      <c r="B117" s="25">
        <v>129.91999999999999</v>
      </c>
      <c r="D117" s="26" t="s">
        <v>74</v>
      </c>
      <c r="E117" s="27"/>
    </row>
    <row r="118" spans="1:6" s="26" customFormat="1" x14ac:dyDescent="0.2">
      <c r="A118" s="1"/>
      <c r="B118" s="25">
        <v>53</v>
      </c>
      <c r="D118" s="26" t="s">
        <v>37</v>
      </c>
      <c r="E118" s="27"/>
    </row>
    <row r="119" spans="1:6" s="26" customFormat="1" ht="25.5" x14ac:dyDescent="0.2">
      <c r="A119" s="10" t="s">
        <v>147</v>
      </c>
      <c r="B119" s="25"/>
      <c r="C119" s="26" t="s">
        <v>75</v>
      </c>
      <c r="E119" s="27" t="s">
        <v>39</v>
      </c>
    </row>
    <row r="120" spans="1:6" s="26" customFormat="1" x14ac:dyDescent="0.2">
      <c r="A120" s="1"/>
      <c r="B120" s="25">
        <v>554.9</v>
      </c>
      <c r="D120" s="26" t="s">
        <v>24</v>
      </c>
      <c r="E120" s="27"/>
    </row>
    <row r="121" spans="1:6" s="26" customFormat="1" x14ac:dyDescent="0.2">
      <c r="A121" s="6"/>
      <c r="B121" s="45">
        <v>64.959999999999994</v>
      </c>
      <c r="D121" s="26" t="s">
        <v>74</v>
      </c>
      <c r="E121" s="27"/>
    </row>
    <row r="122" spans="1:6" s="26" customFormat="1" x14ac:dyDescent="0.2">
      <c r="A122" s="6"/>
      <c r="B122" s="25">
        <v>26</v>
      </c>
      <c r="D122" s="26" t="s">
        <v>37</v>
      </c>
      <c r="E122" s="27"/>
    </row>
    <row r="123" spans="1:6" s="26" customFormat="1" x14ac:dyDescent="0.2">
      <c r="A123" s="10"/>
      <c r="B123" s="25">
        <v>8.6999999999999993</v>
      </c>
      <c r="D123" s="26" t="s">
        <v>50</v>
      </c>
      <c r="E123" s="27"/>
    </row>
    <row r="124" spans="1:6" s="26" customFormat="1" ht="63.75" x14ac:dyDescent="0.2">
      <c r="A124" s="3" t="s">
        <v>148</v>
      </c>
      <c r="B124" s="25"/>
      <c r="C124" s="26" t="s">
        <v>77</v>
      </c>
      <c r="E124" s="27" t="s">
        <v>76</v>
      </c>
    </row>
    <row r="125" spans="1:6" s="26" customFormat="1" x14ac:dyDescent="0.2">
      <c r="A125" s="3"/>
      <c r="B125" s="25">
        <v>749.64</v>
      </c>
      <c r="D125" s="26" t="s">
        <v>22</v>
      </c>
      <c r="E125" s="27"/>
    </row>
    <row r="126" spans="1:6" s="26" customFormat="1" x14ac:dyDescent="0.2">
      <c r="A126" s="3"/>
      <c r="B126" s="25">
        <v>46</v>
      </c>
      <c r="D126" s="26" t="s">
        <v>37</v>
      </c>
      <c r="E126" s="27"/>
    </row>
    <row r="127" spans="1:6" s="26" customFormat="1" x14ac:dyDescent="0.2">
      <c r="A127" s="6"/>
      <c r="B127" s="25">
        <v>26.1</v>
      </c>
      <c r="D127" s="26" t="s">
        <v>50</v>
      </c>
      <c r="E127" s="27"/>
    </row>
    <row r="128" spans="1:6" s="26" customFormat="1" ht="38.25" x14ac:dyDescent="0.2">
      <c r="A128" s="1" t="s">
        <v>79</v>
      </c>
      <c r="B128" s="25"/>
      <c r="C128" s="26" t="s">
        <v>80</v>
      </c>
      <c r="E128" s="27" t="s">
        <v>72</v>
      </c>
    </row>
    <row r="129" spans="1:6" s="26" customFormat="1" x14ac:dyDescent="0.2">
      <c r="A129" s="6"/>
      <c r="B129" s="25">
        <v>411.72</v>
      </c>
      <c r="D129" s="26" t="s">
        <v>24</v>
      </c>
      <c r="E129" s="27"/>
    </row>
    <row r="130" spans="1:6" s="26" customFormat="1" x14ac:dyDescent="0.2">
      <c r="A130" s="10"/>
      <c r="B130" s="45">
        <v>424.85</v>
      </c>
      <c r="D130" s="26" t="s">
        <v>23</v>
      </c>
      <c r="E130" s="27"/>
    </row>
    <row r="131" spans="1:6" s="26" customFormat="1" x14ac:dyDescent="0.2">
      <c r="A131" s="1"/>
      <c r="B131" s="45">
        <v>33</v>
      </c>
      <c r="D131" s="26" t="s">
        <v>37</v>
      </c>
      <c r="E131" s="27"/>
    </row>
    <row r="132" spans="1:6" s="26" customFormat="1" x14ac:dyDescent="0.2">
      <c r="A132" s="10"/>
      <c r="B132" s="25">
        <v>8.6999999999999993</v>
      </c>
      <c r="D132" s="26" t="s">
        <v>50</v>
      </c>
      <c r="E132" s="27"/>
    </row>
    <row r="133" spans="1:6" s="26" customFormat="1" ht="51" x14ac:dyDescent="0.2">
      <c r="A133" s="6" t="s">
        <v>149</v>
      </c>
      <c r="B133" s="45"/>
      <c r="C133" s="26" t="s">
        <v>161</v>
      </c>
      <c r="E133" s="27" t="s">
        <v>83</v>
      </c>
    </row>
    <row r="134" spans="1:6" s="26" customFormat="1" x14ac:dyDescent="0.2">
      <c r="A134" s="6"/>
      <c r="B134" s="25">
        <v>542.19000000000005</v>
      </c>
      <c r="D134" s="26" t="s">
        <v>22</v>
      </c>
      <c r="E134" s="27"/>
    </row>
    <row r="135" spans="1:6" s="26" customFormat="1" x14ac:dyDescent="0.2">
      <c r="A135" s="1"/>
      <c r="B135" s="45">
        <v>365.22</v>
      </c>
      <c r="D135" s="26" t="s">
        <v>23</v>
      </c>
      <c r="E135" s="27"/>
    </row>
    <row r="136" spans="1:6" s="26" customFormat="1" x14ac:dyDescent="0.2">
      <c r="A136" s="10"/>
      <c r="B136" s="45">
        <v>26</v>
      </c>
      <c r="D136" s="26" t="s">
        <v>37</v>
      </c>
      <c r="E136" s="27"/>
    </row>
    <row r="137" spans="1:6" s="26" customFormat="1" ht="25.5" x14ac:dyDescent="0.2">
      <c r="A137" s="10">
        <v>43543</v>
      </c>
      <c r="B137" s="25"/>
      <c r="C137" s="26" t="s">
        <v>84</v>
      </c>
      <c r="E137" s="27" t="s">
        <v>64</v>
      </c>
    </row>
    <row r="138" spans="1:6" s="26" customFormat="1" x14ac:dyDescent="0.2">
      <c r="A138" s="1"/>
      <c r="B138" s="25">
        <v>253.84</v>
      </c>
      <c r="D138" s="26" t="s">
        <v>24</v>
      </c>
      <c r="E138" s="27"/>
    </row>
    <row r="139" spans="1:6" s="26" customFormat="1" x14ac:dyDescent="0.2">
      <c r="A139" s="10"/>
      <c r="B139" s="45">
        <v>243.48</v>
      </c>
      <c r="D139" s="26" t="s">
        <v>23</v>
      </c>
      <c r="E139" s="27"/>
    </row>
    <row r="140" spans="1:6" s="26" customFormat="1" x14ac:dyDescent="0.2">
      <c r="A140" s="3"/>
      <c r="B140" s="25">
        <v>46</v>
      </c>
      <c r="D140" s="26" t="s">
        <v>37</v>
      </c>
      <c r="E140" s="27"/>
    </row>
    <row r="141" spans="1:6" s="26" customFormat="1" ht="25.5" x14ac:dyDescent="0.2">
      <c r="A141" s="3" t="s">
        <v>150</v>
      </c>
      <c r="B141" s="25"/>
      <c r="C141" s="26" t="s">
        <v>84</v>
      </c>
      <c r="E141" s="27" t="s">
        <v>64</v>
      </c>
    </row>
    <row r="142" spans="1:6" s="26" customFormat="1" x14ac:dyDescent="0.2">
      <c r="A142" s="3"/>
      <c r="B142" s="25">
        <v>253.84</v>
      </c>
      <c r="D142" s="26" t="s">
        <v>24</v>
      </c>
      <c r="E142" s="27"/>
    </row>
    <row r="143" spans="1:6" s="26" customFormat="1" x14ac:dyDescent="0.2">
      <c r="A143" s="6"/>
      <c r="B143" s="25">
        <v>490.43</v>
      </c>
      <c r="D143" s="26" t="s">
        <v>23</v>
      </c>
      <c r="E143" s="27"/>
      <c r="F143" s="115"/>
    </row>
    <row r="144" spans="1:6" s="26" customFormat="1" x14ac:dyDescent="0.2">
      <c r="A144" s="6"/>
      <c r="B144" s="25">
        <v>26</v>
      </c>
      <c r="D144" s="26" t="s">
        <v>37</v>
      </c>
      <c r="E144" s="27"/>
      <c r="F144" s="115"/>
    </row>
    <row r="145" spans="1:6" s="26" customFormat="1" x14ac:dyDescent="0.2">
      <c r="A145" s="10"/>
      <c r="B145" s="45">
        <v>8.6999999999999993</v>
      </c>
      <c r="D145" s="26" t="s">
        <v>50</v>
      </c>
      <c r="E145" s="27"/>
    </row>
    <row r="146" spans="1:6" s="26" customFormat="1" ht="38.25" x14ac:dyDescent="0.2">
      <c r="A146" s="10">
        <v>43562</v>
      </c>
      <c r="B146" s="30"/>
      <c r="C146" s="26" t="s">
        <v>85</v>
      </c>
      <c r="E146" s="27" t="s">
        <v>39</v>
      </c>
      <c r="F146" s="29"/>
    </row>
    <row r="147" spans="1:6" s="26" customFormat="1" x14ac:dyDescent="0.2">
      <c r="A147" s="3"/>
      <c r="B147" s="30">
        <v>501.5</v>
      </c>
      <c r="D147" s="26" t="s">
        <v>24</v>
      </c>
      <c r="E147" s="27"/>
      <c r="F147" s="48"/>
    </row>
    <row r="148" spans="1:6" s="26" customFormat="1" x14ac:dyDescent="0.2">
      <c r="A148" s="3"/>
      <c r="B148" s="30">
        <v>26</v>
      </c>
      <c r="D148" s="26" t="s">
        <v>37</v>
      </c>
      <c r="E148" s="27"/>
      <c r="F148" s="48"/>
    </row>
    <row r="149" spans="1:6" s="26" customFormat="1" x14ac:dyDescent="0.2">
      <c r="A149" s="3"/>
      <c r="B149" s="30">
        <v>8.6999999999999993</v>
      </c>
      <c r="D149" s="26" t="s">
        <v>50</v>
      </c>
      <c r="E149" s="27"/>
      <c r="F149" s="48"/>
    </row>
    <row r="150" spans="1:6" s="26" customFormat="1" ht="38.25" x14ac:dyDescent="0.2">
      <c r="A150" s="3" t="s">
        <v>162</v>
      </c>
      <c r="B150" s="30"/>
      <c r="C150" s="26" t="s">
        <v>86</v>
      </c>
      <c r="E150" s="27" t="s">
        <v>39</v>
      </c>
      <c r="F150" s="48"/>
    </row>
    <row r="151" spans="1:6" s="26" customFormat="1" x14ac:dyDescent="0.2">
      <c r="A151" s="10"/>
      <c r="B151" s="30">
        <v>618.28</v>
      </c>
      <c r="D151" s="26" t="s">
        <v>24</v>
      </c>
      <c r="E151" s="27"/>
      <c r="F151" s="48"/>
    </row>
    <row r="152" spans="1:6" s="26" customFormat="1" x14ac:dyDescent="0.2">
      <c r="A152" s="3"/>
      <c r="B152" s="30">
        <v>26</v>
      </c>
      <c r="D152" s="26" t="s">
        <v>37</v>
      </c>
      <c r="E152" s="27"/>
      <c r="F152" s="48"/>
    </row>
    <row r="153" spans="1:6" s="26" customFormat="1" ht="25.5" x14ac:dyDescent="0.2">
      <c r="A153" s="10">
        <v>43579</v>
      </c>
      <c r="B153" s="30"/>
      <c r="C153" s="26" t="s">
        <v>87</v>
      </c>
      <c r="E153" s="27" t="s">
        <v>64</v>
      </c>
      <c r="F153" s="48"/>
    </row>
    <row r="154" spans="1:6" s="26" customFormat="1" x14ac:dyDescent="0.2">
      <c r="A154" s="3"/>
      <c r="B154" s="30">
        <v>442.29</v>
      </c>
      <c r="D154" s="26" t="s">
        <v>24</v>
      </c>
      <c r="E154" s="27"/>
      <c r="F154" s="48"/>
    </row>
    <row r="155" spans="1:6" s="26" customFormat="1" x14ac:dyDescent="0.2">
      <c r="A155" s="10"/>
      <c r="B155" s="30">
        <v>382.61</v>
      </c>
      <c r="D155" s="26" t="s">
        <v>23</v>
      </c>
      <c r="E155" s="27"/>
      <c r="F155" s="48"/>
    </row>
    <row r="156" spans="1:6" s="26" customFormat="1" x14ac:dyDescent="0.2">
      <c r="A156" s="3"/>
      <c r="B156" s="30">
        <v>26</v>
      </c>
      <c r="D156" s="26" t="s">
        <v>37</v>
      </c>
      <c r="E156" s="27"/>
      <c r="F156" s="48"/>
    </row>
    <row r="157" spans="1:6" s="26" customFormat="1" ht="25.5" x14ac:dyDescent="0.2">
      <c r="A157" s="10">
        <v>43587</v>
      </c>
      <c r="B157" s="30"/>
      <c r="C157" s="26" t="s">
        <v>88</v>
      </c>
      <c r="E157" s="27" t="s">
        <v>89</v>
      </c>
      <c r="F157" s="48"/>
    </row>
    <row r="158" spans="1:6" s="26" customFormat="1" x14ac:dyDescent="0.2">
      <c r="A158" s="10"/>
      <c r="B158" s="30">
        <v>307.2</v>
      </c>
      <c r="D158" s="26" t="s">
        <v>24</v>
      </c>
      <c r="E158" s="27"/>
      <c r="F158" s="48"/>
    </row>
    <row r="159" spans="1:6" s="26" customFormat="1" x14ac:dyDescent="0.2">
      <c r="A159" s="3"/>
      <c r="B159" s="30">
        <v>26</v>
      </c>
      <c r="D159" s="26" t="s">
        <v>37</v>
      </c>
      <c r="E159" s="27"/>
      <c r="F159" s="48"/>
    </row>
    <row r="160" spans="1:6" s="26" customFormat="1" ht="38.25" x14ac:dyDescent="0.2">
      <c r="A160" s="10">
        <v>43591</v>
      </c>
      <c r="B160" s="30"/>
      <c r="C160" s="26" t="s">
        <v>90</v>
      </c>
      <c r="E160" s="27" t="s">
        <v>91</v>
      </c>
      <c r="F160" s="48"/>
    </row>
    <row r="161" spans="1:6" s="26" customFormat="1" x14ac:dyDescent="0.2">
      <c r="A161" s="3"/>
      <c r="B161" s="49">
        <v>504.98</v>
      </c>
      <c r="D161" s="26" t="s">
        <v>24</v>
      </c>
      <c r="E161" s="27"/>
      <c r="F161" s="48"/>
    </row>
    <row r="162" spans="1:6" s="26" customFormat="1" x14ac:dyDescent="0.2">
      <c r="A162" s="1"/>
      <c r="B162" s="45">
        <v>64.959999999999994</v>
      </c>
      <c r="D162" s="26" t="s">
        <v>23</v>
      </c>
      <c r="E162" s="27"/>
    </row>
    <row r="163" spans="1:6" s="26" customFormat="1" x14ac:dyDescent="0.2">
      <c r="A163" s="1"/>
      <c r="B163" s="45">
        <v>26</v>
      </c>
      <c r="D163" s="26" t="s">
        <v>37</v>
      </c>
      <c r="E163" s="27"/>
    </row>
    <row r="164" spans="1:6" s="26" customFormat="1" x14ac:dyDescent="0.2">
      <c r="A164" s="1"/>
      <c r="B164" s="45">
        <v>8.6999999999999993</v>
      </c>
      <c r="D164" s="26" t="s">
        <v>50</v>
      </c>
      <c r="E164" s="27"/>
      <c r="F164" s="115"/>
    </row>
    <row r="165" spans="1:6" s="26" customFormat="1" ht="25.5" x14ac:dyDescent="0.2">
      <c r="A165" s="10">
        <v>43606</v>
      </c>
      <c r="B165" s="45"/>
      <c r="C165" s="26" t="s">
        <v>93</v>
      </c>
      <c r="E165" s="27" t="s">
        <v>39</v>
      </c>
      <c r="F165" s="115"/>
    </row>
    <row r="166" spans="1:6" s="26" customFormat="1" x14ac:dyDescent="0.2">
      <c r="A166" s="1"/>
      <c r="B166" s="45">
        <v>618.29</v>
      </c>
      <c r="D166" s="26" t="s">
        <v>24</v>
      </c>
      <c r="E166" s="27"/>
      <c r="F166" s="115"/>
    </row>
    <row r="167" spans="1:6" s="26" customFormat="1" x14ac:dyDescent="0.2">
      <c r="A167" s="1"/>
      <c r="B167" s="45">
        <v>46</v>
      </c>
      <c r="D167" s="26" t="s">
        <v>37</v>
      </c>
      <c r="E167" s="27"/>
      <c r="F167" s="115"/>
    </row>
    <row r="168" spans="1:6" s="26" customFormat="1" ht="25.5" x14ac:dyDescent="0.2">
      <c r="A168" s="10">
        <v>43606</v>
      </c>
      <c r="B168" s="45"/>
      <c r="C168" s="26" t="s">
        <v>103</v>
      </c>
      <c r="E168" s="27" t="s">
        <v>39</v>
      </c>
      <c r="F168" s="115"/>
    </row>
    <row r="169" spans="1:6" s="26" customFormat="1" x14ac:dyDescent="0.2">
      <c r="A169" s="1"/>
      <c r="B169" s="45">
        <v>0.01</v>
      </c>
      <c r="D169" s="26" t="s">
        <v>24</v>
      </c>
      <c r="E169" s="27"/>
      <c r="F169" s="115"/>
    </row>
    <row r="170" spans="1:6" s="26" customFormat="1" x14ac:dyDescent="0.2">
      <c r="A170" s="1"/>
      <c r="B170" s="45">
        <v>46</v>
      </c>
      <c r="D170" s="26" t="s">
        <v>37</v>
      </c>
      <c r="E170" s="27"/>
      <c r="F170" s="115"/>
    </row>
    <row r="171" spans="1:6" s="26" customFormat="1" ht="25.5" x14ac:dyDescent="0.2">
      <c r="A171" s="10">
        <v>43608</v>
      </c>
      <c r="B171" s="45"/>
      <c r="C171" s="26" t="s">
        <v>94</v>
      </c>
      <c r="E171" s="27" t="s">
        <v>82</v>
      </c>
      <c r="F171" s="115"/>
    </row>
    <row r="172" spans="1:6" s="26" customFormat="1" x14ac:dyDescent="0.2">
      <c r="A172" s="1"/>
      <c r="B172" s="45">
        <v>874.86</v>
      </c>
      <c r="D172" s="26" t="s">
        <v>24</v>
      </c>
      <c r="E172" s="27"/>
      <c r="F172" s="115"/>
    </row>
    <row r="173" spans="1:6" s="26" customFormat="1" x14ac:dyDescent="0.2">
      <c r="A173" s="1"/>
      <c r="B173" s="45">
        <v>46</v>
      </c>
      <c r="D173" s="26" t="s">
        <v>37</v>
      </c>
      <c r="E173" s="27"/>
      <c r="F173" s="115"/>
    </row>
    <row r="174" spans="1:6" s="26" customFormat="1" x14ac:dyDescent="0.2">
      <c r="A174" s="1"/>
      <c r="B174" s="45">
        <v>8.6999999999999993</v>
      </c>
      <c r="D174" s="26" t="s">
        <v>50</v>
      </c>
      <c r="E174" s="27"/>
      <c r="F174" s="115"/>
    </row>
    <row r="175" spans="1:6" s="26" customFormat="1" ht="25.5" x14ac:dyDescent="0.2">
      <c r="A175" s="10">
        <v>43614</v>
      </c>
      <c r="B175" s="45"/>
      <c r="C175" s="26" t="s">
        <v>95</v>
      </c>
      <c r="E175" s="27" t="s">
        <v>70</v>
      </c>
      <c r="F175" s="115"/>
    </row>
    <row r="176" spans="1:6" s="26" customFormat="1" x14ac:dyDescent="0.2">
      <c r="A176" s="1"/>
      <c r="B176" s="45">
        <v>310.44</v>
      </c>
      <c r="D176" s="26" t="s">
        <v>24</v>
      </c>
      <c r="E176" s="27"/>
      <c r="F176" s="115"/>
    </row>
    <row r="177" spans="1:6" s="26" customFormat="1" x14ac:dyDescent="0.2">
      <c r="A177" s="1"/>
      <c r="B177" s="45">
        <v>186.96</v>
      </c>
      <c r="D177" s="26" t="s">
        <v>23</v>
      </c>
      <c r="E177" s="27"/>
      <c r="F177" s="115"/>
    </row>
    <row r="178" spans="1:6" s="26" customFormat="1" x14ac:dyDescent="0.2">
      <c r="A178" s="1"/>
      <c r="B178" s="45">
        <v>55.65</v>
      </c>
      <c r="D178" s="26" t="s">
        <v>74</v>
      </c>
      <c r="E178" s="27"/>
      <c r="F178" s="115"/>
    </row>
    <row r="179" spans="1:6" s="26" customFormat="1" ht="24.75" customHeight="1" x14ac:dyDescent="0.2">
      <c r="A179" s="1"/>
      <c r="B179" s="45">
        <v>26</v>
      </c>
      <c r="D179" s="26" t="s">
        <v>37</v>
      </c>
      <c r="E179" s="27"/>
      <c r="F179" s="115"/>
    </row>
    <row r="180" spans="1:6" s="26" customFormat="1" ht="25.5" x14ac:dyDescent="0.2">
      <c r="A180" s="10">
        <v>43616</v>
      </c>
      <c r="B180" s="45"/>
      <c r="C180" s="26" t="s">
        <v>96</v>
      </c>
      <c r="E180" s="27" t="s">
        <v>64</v>
      </c>
      <c r="F180" s="48"/>
    </row>
    <row r="181" spans="1:6" s="26" customFormat="1" x14ac:dyDescent="0.2">
      <c r="A181" s="1"/>
      <c r="B181" s="45">
        <v>434.64</v>
      </c>
      <c r="D181" s="26" t="s">
        <v>24</v>
      </c>
      <c r="E181" s="27"/>
      <c r="F181" s="48"/>
    </row>
    <row r="182" spans="1:6" s="26" customFormat="1" x14ac:dyDescent="0.2">
      <c r="A182" s="1"/>
      <c r="B182" s="45">
        <v>26</v>
      </c>
      <c r="D182" s="26" t="s">
        <v>37</v>
      </c>
      <c r="E182" s="27"/>
      <c r="F182" s="48"/>
    </row>
    <row r="183" spans="1:6" s="26" customFormat="1" x14ac:dyDescent="0.2">
      <c r="A183" s="8" t="s">
        <v>19</v>
      </c>
      <c r="B183" s="91">
        <f>SUM(B55:B182)</f>
        <v>20524.010000000006</v>
      </c>
      <c r="E183" s="27"/>
    </row>
    <row r="184" spans="1:6" s="26" customFormat="1" x14ac:dyDescent="0.2">
      <c r="A184" s="2"/>
      <c r="B184" s="25"/>
      <c r="E184" s="27"/>
    </row>
    <row r="185" spans="1:6" s="44" customFormat="1" ht="30" x14ac:dyDescent="0.2">
      <c r="A185" s="50" t="s">
        <v>18</v>
      </c>
      <c r="B185" s="92">
        <f>SUM(B52+B183)</f>
        <v>62542.290000000008</v>
      </c>
      <c r="C185" s="51"/>
      <c r="D185" s="52"/>
      <c r="E185" s="53"/>
    </row>
    <row r="186" spans="1:6" s="26" customFormat="1" ht="13.5" thickBot="1" x14ac:dyDescent="0.25">
      <c r="A186" s="9"/>
      <c r="B186" s="93" t="s">
        <v>15</v>
      </c>
      <c r="C186" s="54"/>
      <c r="D186" s="54"/>
      <c r="E186" s="55"/>
    </row>
    <row r="187" spans="1:6" x14ac:dyDescent="0.2">
      <c r="A187" s="2"/>
      <c r="B187" s="25"/>
      <c r="C187" s="26"/>
      <c r="D187" s="26"/>
      <c r="E187" s="27"/>
    </row>
    <row r="188" spans="1:6" x14ac:dyDescent="0.2">
      <c r="A188" s="113" t="s">
        <v>185</v>
      </c>
      <c r="B188" s="114"/>
      <c r="C188" s="56"/>
      <c r="D188" s="56"/>
      <c r="E188" s="57"/>
    </row>
  </sheetData>
  <mergeCells count="4">
    <mergeCell ref="A3:E3"/>
    <mergeCell ref="A188:B188"/>
    <mergeCell ref="F143:F144"/>
    <mergeCell ref="F164:F179"/>
  </mergeCells>
  <printOptions gridLines="1"/>
  <pageMargins left="0.70866141732283472" right="0.70866141732283472" top="0.59055118110236227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4" workbookViewId="0">
      <selection activeCell="D2" sqref="D2"/>
    </sheetView>
  </sheetViews>
  <sheetFormatPr defaultColWidth="9.28515625" defaultRowHeight="12.75" x14ac:dyDescent="0.2"/>
  <cols>
    <col min="1" max="1" width="23.7109375" style="82" customWidth="1"/>
    <col min="2" max="2" width="19" style="83" customWidth="1"/>
    <col min="3" max="3" width="56.5703125" style="83" customWidth="1"/>
    <col min="4" max="4" width="13" style="83" customWidth="1"/>
    <col min="5" max="5" width="22.5703125" style="83" customWidth="1"/>
    <col min="6" max="16384" width="9.28515625" style="62"/>
  </cols>
  <sheetData>
    <row r="1" spans="1:5" ht="36" x14ac:dyDescent="0.2">
      <c r="A1" s="58" t="s">
        <v>107</v>
      </c>
      <c r="B1" s="59" t="s">
        <v>28</v>
      </c>
      <c r="C1" s="60"/>
      <c r="D1" s="60"/>
      <c r="E1" s="61"/>
    </row>
    <row r="2" spans="1:5" ht="31.5" x14ac:dyDescent="0.2">
      <c r="A2" s="63" t="s">
        <v>108</v>
      </c>
      <c r="B2" s="64" t="s">
        <v>17</v>
      </c>
      <c r="C2" s="17" t="s">
        <v>11</v>
      </c>
      <c r="D2" s="64" t="s">
        <v>109</v>
      </c>
      <c r="E2" s="65"/>
    </row>
    <row r="3" spans="1:5" ht="12.6" customHeight="1" x14ac:dyDescent="0.2">
      <c r="A3" s="116" t="s">
        <v>8</v>
      </c>
      <c r="B3" s="117"/>
      <c r="C3" s="117"/>
      <c r="D3" s="117"/>
      <c r="E3" s="118"/>
    </row>
    <row r="4" spans="1:5" ht="31.5" x14ac:dyDescent="0.2">
      <c r="A4" s="66" t="s">
        <v>8</v>
      </c>
      <c r="B4" s="67" t="s">
        <v>1</v>
      </c>
      <c r="C4" s="67"/>
      <c r="D4" s="67"/>
      <c r="E4" s="68"/>
    </row>
    <row r="5" spans="1:5" ht="25.5" x14ac:dyDescent="0.2">
      <c r="A5" s="69" t="s">
        <v>2</v>
      </c>
      <c r="B5" s="13" t="s">
        <v>3</v>
      </c>
      <c r="C5" s="13" t="s">
        <v>9</v>
      </c>
      <c r="D5" s="13"/>
      <c r="E5" s="70" t="s">
        <v>10</v>
      </c>
    </row>
    <row r="6" spans="1:5" ht="25.5" x14ac:dyDescent="0.2">
      <c r="A6" s="71">
        <v>43306</v>
      </c>
      <c r="B6" s="47">
        <v>753.9</v>
      </c>
      <c r="C6" s="72" t="s">
        <v>151</v>
      </c>
      <c r="D6" s="14"/>
      <c r="E6" s="73" t="s">
        <v>25</v>
      </c>
    </row>
    <row r="7" spans="1:5" x14ac:dyDescent="0.2">
      <c r="A7" s="71">
        <v>43307</v>
      </c>
      <c r="B7" s="47">
        <v>273.27</v>
      </c>
      <c r="C7" s="72" t="s">
        <v>182</v>
      </c>
      <c r="D7" s="14"/>
      <c r="E7" s="73" t="s">
        <v>25</v>
      </c>
    </row>
    <row r="8" spans="1:5" ht="25.5" x14ac:dyDescent="0.2">
      <c r="A8" s="71">
        <v>43332</v>
      </c>
      <c r="B8" s="47">
        <v>33.799999999999997</v>
      </c>
      <c r="C8" s="72" t="s">
        <v>110</v>
      </c>
      <c r="D8" s="14"/>
      <c r="E8" s="73" t="s">
        <v>111</v>
      </c>
    </row>
    <row r="9" spans="1:5" ht="25.5" x14ac:dyDescent="0.2">
      <c r="A9" s="71">
        <v>43348</v>
      </c>
      <c r="B9" s="47">
        <v>497.86</v>
      </c>
      <c r="C9" s="28" t="s">
        <v>112</v>
      </c>
      <c r="D9" s="14"/>
      <c r="E9" s="73" t="s">
        <v>113</v>
      </c>
    </row>
    <row r="10" spans="1:5" ht="25.5" x14ac:dyDescent="0.2">
      <c r="A10" s="74">
        <v>43367</v>
      </c>
      <c r="B10" s="47">
        <v>504.56</v>
      </c>
      <c r="C10" s="72" t="s">
        <v>114</v>
      </c>
      <c r="D10" s="14"/>
      <c r="E10" s="73" t="s">
        <v>115</v>
      </c>
    </row>
    <row r="11" spans="1:5" x14ac:dyDescent="0.2">
      <c r="A11" s="74">
        <v>43399</v>
      </c>
      <c r="B11" s="47">
        <v>28.5</v>
      </c>
      <c r="C11" s="72" t="s">
        <v>116</v>
      </c>
      <c r="D11" s="14"/>
      <c r="E11" s="73" t="s">
        <v>117</v>
      </c>
    </row>
    <row r="12" spans="1:5" ht="25.5" x14ac:dyDescent="0.2">
      <c r="A12" s="74">
        <v>43402</v>
      </c>
      <c r="B12" s="47">
        <v>794.02</v>
      </c>
      <c r="C12" s="72" t="s">
        <v>152</v>
      </c>
      <c r="D12" s="14"/>
      <c r="E12" s="73" t="s">
        <v>118</v>
      </c>
    </row>
    <row r="13" spans="1:5" ht="25.5" x14ac:dyDescent="0.2">
      <c r="A13" s="74">
        <v>43419</v>
      </c>
      <c r="B13" s="47">
        <v>121.41</v>
      </c>
      <c r="C13" s="107" t="s">
        <v>175</v>
      </c>
      <c r="D13" s="14"/>
      <c r="E13" s="73" t="s">
        <v>27</v>
      </c>
    </row>
    <row r="14" spans="1:5" ht="25.5" x14ac:dyDescent="0.2">
      <c r="A14" s="74">
        <v>43426</v>
      </c>
      <c r="B14" s="47">
        <v>356.34</v>
      </c>
      <c r="C14" s="28" t="s">
        <v>119</v>
      </c>
      <c r="D14" s="14"/>
      <c r="E14" s="73" t="s">
        <v>120</v>
      </c>
    </row>
    <row r="15" spans="1:5" ht="25.5" x14ac:dyDescent="0.2">
      <c r="A15" s="74">
        <v>43427</v>
      </c>
      <c r="B15" s="47">
        <v>602.76</v>
      </c>
      <c r="C15" s="72" t="s">
        <v>121</v>
      </c>
      <c r="D15" s="14"/>
      <c r="E15" s="73" t="s">
        <v>122</v>
      </c>
    </row>
    <row r="16" spans="1:5" x14ac:dyDescent="0.2">
      <c r="A16" s="74">
        <v>43429</v>
      </c>
      <c r="B16" s="47">
        <v>40.4</v>
      </c>
      <c r="C16" s="28" t="s">
        <v>123</v>
      </c>
      <c r="D16" s="14"/>
      <c r="E16" s="73" t="s">
        <v>26</v>
      </c>
    </row>
    <row r="17" spans="1:6" ht="25.5" x14ac:dyDescent="0.2">
      <c r="A17" s="74">
        <v>43434</v>
      </c>
      <c r="B17" s="47">
        <v>686.25</v>
      </c>
      <c r="C17" s="28" t="s">
        <v>153</v>
      </c>
      <c r="D17" s="75"/>
      <c r="E17" s="76" t="s">
        <v>27</v>
      </c>
    </row>
    <row r="18" spans="1:6" ht="25.5" x14ac:dyDescent="0.2">
      <c r="A18" s="74">
        <v>43434</v>
      </c>
      <c r="B18" s="47">
        <v>101.65</v>
      </c>
      <c r="C18" s="108" t="s">
        <v>176</v>
      </c>
      <c r="D18" s="75"/>
      <c r="E18" s="76" t="s">
        <v>27</v>
      </c>
    </row>
    <row r="19" spans="1:6" ht="25.5" x14ac:dyDescent="0.2">
      <c r="A19" s="74">
        <v>43528</v>
      </c>
      <c r="B19" s="47">
        <v>40.5</v>
      </c>
      <c r="C19" s="108" t="s">
        <v>183</v>
      </c>
      <c r="D19" s="75"/>
      <c r="E19" s="76" t="s">
        <v>26</v>
      </c>
    </row>
    <row r="20" spans="1:6" x14ac:dyDescent="0.2">
      <c r="A20" s="74">
        <v>43530</v>
      </c>
      <c r="B20" s="47">
        <v>31.3</v>
      </c>
      <c r="C20" s="28" t="s">
        <v>124</v>
      </c>
      <c r="D20" s="75"/>
      <c r="E20" s="76" t="s">
        <v>26</v>
      </c>
    </row>
    <row r="21" spans="1:6" ht="25.5" x14ac:dyDescent="0.2">
      <c r="A21" s="74">
        <v>43535</v>
      </c>
      <c r="B21" s="47">
        <v>744.76</v>
      </c>
      <c r="C21" s="28" t="s">
        <v>154</v>
      </c>
      <c r="D21" s="75"/>
      <c r="E21" s="76" t="s">
        <v>155</v>
      </c>
      <c r="F21" s="100"/>
    </row>
    <row r="22" spans="1:6" x14ac:dyDescent="0.2">
      <c r="A22" s="74">
        <v>43535</v>
      </c>
      <c r="B22" s="47">
        <v>34.799999999999997</v>
      </c>
      <c r="C22" s="28" t="s">
        <v>125</v>
      </c>
      <c r="D22" s="75"/>
      <c r="E22" s="76" t="s">
        <v>155</v>
      </c>
    </row>
    <row r="23" spans="1:6" ht="25.5" x14ac:dyDescent="0.2">
      <c r="A23" s="74">
        <v>43552</v>
      </c>
      <c r="B23" s="47">
        <v>209.03</v>
      </c>
      <c r="C23" s="109" t="s">
        <v>178</v>
      </c>
      <c r="D23" s="75"/>
      <c r="E23" s="76" t="s">
        <v>27</v>
      </c>
    </row>
    <row r="24" spans="1:6" ht="25.5" x14ac:dyDescent="0.2">
      <c r="A24" s="74">
        <v>43553</v>
      </c>
      <c r="B24" s="47">
        <v>53.1</v>
      </c>
      <c r="C24" s="28" t="s">
        <v>126</v>
      </c>
      <c r="D24" s="75"/>
      <c r="E24" s="76" t="s">
        <v>127</v>
      </c>
    </row>
    <row r="25" spans="1:6" ht="25.5" x14ac:dyDescent="0.2">
      <c r="A25" s="74">
        <v>43558</v>
      </c>
      <c r="B25" s="47">
        <v>21.49</v>
      </c>
      <c r="C25" s="109" t="s">
        <v>177</v>
      </c>
      <c r="D25" s="75"/>
      <c r="E25" s="76" t="s">
        <v>27</v>
      </c>
    </row>
    <row r="26" spans="1:6" ht="25.5" x14ac:dyDescent="0.2">
      <c r="A26" s="74">
        <v>43563</v>
      </c>
      <c r="B26" s="47">
        <v>338.56</v>
      </c>
      <c r="C26" s="72" t="s">
        <v>128</v>
      </c>
      <c r="D26" s="75"/>
      <c r="E26" s="76" t="s">
        <v>27</v>
      </c>
    </row>
    <row r="27" spans="1:6" ht="25.5" x14ac:dyDescent="0.2">
      <c r="A27" s="74">
        <v>43606</v>
      </c>
      <c r="B27" s="47">
        <v>1619.69</v>
      </c>
      <c r="C27" s="72" t="s">
        <v>179</v>
      </c>
      <c r="D27" s="75"/>
      <c r="E27" s="76" t="s">
        <v>115</v>
      </c>
      <c r="F27" s="100"/>
    </row>
    <row r="28" spans="1:6" ht="25.5" x14ac:dyDescent="0.2">
      <c r="A28" s="74">
        <v>43626</v>
      </c>
      <c r="B28" s="47">
        <v>1417.57</v>
      </c>
      <c r="C28" s="103" t="s">
        <v>174</v>
      </c>
      <c r="D28" s="75"/>
      <c r="E28" s="76" t="s">
        <v>180</v>
      </c>
    </row>
    <row r="29" spans="1:6" ht="25.5" x14ac:dyDescent="0.2">
      <c r="A29" s="74">
        <v>43629</v>
      </c>
      <c r="B29" s="47">
        <v>1439.87</v>
      </c>
      <c r="C29" s="103" t="s">
        <v>184</v>
      </c>
      <c r="D29" s="75"/>
      <c r="E29" s="76" t="s">
        <v>181</v>
      </c>
    </row>
    <row r="30" spans="1:6" x14ac:dyDescent="0.2">
      <c r="A30" s="74">
        <v>43629</v>
      </c>
      <c r="B30" s="102">
        <v>2422.31</v>
      </c>
      <c r="C30" s="104" t="s">
        <v>172</v>
      </c>
      <c r="D30" s="75"/>
      <c r="E30" s="76" t="s">
        <v>181</v>
      </c>
    </row>
    <row r="31" spans="1:6" x14ac:dyDescent="0.2">
      <c r="A31" s="74">
        <v>43633</v>
      </c>
      <c r="B31" s="102">
        <v>324.07</v>
      </c>
      <c r="C31" s="104" t="s">
        <v>172</v>
      </c>
      <c r="D31" s="75"/>
      <c r="E31" s="76" t="s">
        <v>181</v>
      </c>
    </row>
    <row r="32" spans="1:6" ht="25.5" x14ac:dyDescent="0.2">
      <c r="A32" s="74">
        <v>43633</v>
      </c>
      <c r="B32" s="105">
        <v>1219.78</v>
      </c>
      <c r="C32" s="103" t="s">
        <v>173</v>
      </c>
      <c r="D32" s="75"/>
      <c r="E32" s="76" t="s">
        <v>181</v>
      </c>
    </row>
    <row r="33" spans="1:6" ht="31.5" x14ac:dyDescent="0.2">
      <c r="A33" s="66" t="s">
        <v>8</v>
      </c>
      <c r="B33" s="67" t="s">
        <v>12</v>
      </c>
      <c r="C33" s="67"/>
      <c r="D33" s="67"/>
      <c r="E33" s="68"/>
      <c r="F33" s="100"/>
    </row>
    <row r="34" spans="1:6" x14ac:dyDescent="0.2">
      <c r="A34" s="69" t="s">
        <v>2</v>
      </c>
      <c r="B34" s="13" t="s">
        <v>3</v>
      </c>
      <c r="C34" s="13"/>
      <c r="D34" s="13"/>
      <c r="E34" s="70"/>
    </row>
    <row r="35" spans="1:6" x14ac:dyDescent="0.2">
      <c r="A35" s="98">
        <v>43313</v>
      </c>
      <c r="B35" s="97">
        <v>195</v>
      </c>
      <c r="C35" s="33" t="s">
        <v>163</v>
      </c>
      <c r="D35" s="75"/>
      <c r="E35" s="76" t="s">
        <v>26</v>
      </c>
      <c r="F35" s="100"/>
    </row>
    <row r="36" spans="1:6" x14ac:dyDescent="0.2">
      <c r="A36" s="99" t="s">
        <v>164</v>
      </c>
      <c r="B36" s="97">
        <v>78</v>
      </c>
      <c r="C36" s="33" t="s">
        <v>163</v>
      </c>
      <c r="D36" s="75"/>
      <c r="E36" s="76" t="s">
        <v>26</v>
      </c>
    </row>
    <row r="37" spans="1:6" x14ac:dyDescent="0.2">
      <c r="A37" s="99" t="s">
        <v>165</v>
      </c>
      <c r="B37" s="97">
        <v>195</v>
      </c>
      <c r="C37" s="33" t="s">
        <v>163</v>
      </c>
      <c r="D37" s="75"/>
      <c r="E37" s="76" t="s">
        <v>26</v>
      </c>
    </row>
    <row r="38" spans="1:6" x14ac:dyDescent="0.2">
      <c r="A38" s="99" t="s">
        <v>166</v>
      </c>
      <c r="B38" s="97">
        <v>305</v>
      </c>
      <c r="C38" s="33" t="s">
        <v>163</v>
      </c>
      <c r="D38" s="75"/>
      <c r="E38" s="76" t="s">
        <v>26</v>
      </c>
    </row>
    <row r="39" spans="1:6" x14ac:dyDescent="0.2">
      <c r="A39" s="99" t="s">
        <v>167</v>
      </c>
      <c r="B39" s="97">
        <v>78</v>
      </c>
      <c r="C39" s="33" t="s">
        <v>163</v>
      </c>
      <c r="D39" s="75"/>
      <c r="E39" s="76" t="s">
        <v>26</v>
      </c>
    </row>
    <row r="40" spans="1:6" x14ac:dyDescent="0.2">
      <c r="A40" s="99" t="s">
        <v>168</v>
      </c>
      <c r="B40" s="97">
        <v>78</v>
      </c>
      <c r="C40" s="33" t="s">
        <v>163</v>
      </c>
      <c r="D40" s="75"/>
      <c r="E40" s="76" t="s">
        <v>26</v>
      </c>
    </row>
    <row r="41" spans="1:6" x14ac:dyDescent="0.2">
      <c r="A41" s="99" t="s">
        <v>169</v>
      </c>
      <c r="B41" s="97">
        <v>234</v>
      </c>
      <c r="C41" s="33" t="s">
        <v>163</v>
      </c>
      <c r="D41" s="75"/>
      <c r="E41" s="76" t="s">
        <v>26</v>
      </c>
    </row>
    <row r="42" spans="1:6" x14ac:dyDescent="0.2">
      <c r="A42" s="99" t="s">
        <v>170</v>
      </c>
      <c r="B42" s="119">
        <v>177</v>
      </c>
      <c r="C42" s="33" t="s">
        <v>163</v>
      </c>
      <c r="D42" s="75"/>
      <c r="E42" s="76" t="s">
        <v>26</v>
      </c>
    </row>
    <row r="43" spans="1:6" x14ac:dyDescent="0.2">
      <c r="A43" s="99" t="s">
        <v>171</v>
      </c>
      <c r="B43" s="97">
        <v>273</v>
      </c>
      <c r="C43" s="33" t="s">
        <v>163</v>
      </c>
      <c r="D43" s="75"/>
      <c r="E43" s="76" t="s">
        <v>26</v>
      </c>
    </row>
    <row r="44" spans="1:6" x14ac:dyDescent="0.2">
      <c r="A44" s="99"/>
      <c r="B44" s="97"/>
      <c r="C44" s="33"/>
      <c r="D44" s="75"/>
      <c r="E44" s="76"/>
    </row>
    <row r="45" spans="1:6" x14ac:dyDescent="0.2">
      <c r="A45" s="77"/>
      <c r="B45" s="26"/>
      <c r="C45" s="75"/>
      <c r="D45" s="75"/>
      <c r="E45" s="76"/>
    </row>
    <row r="46" spans="1:6" ht="45" x14ac:dyDescent="0.2">
      <c r="A46" s="78" t="s">
        <v>21</v>
      </c>
      <c r="B46" s="106">
        <f>SUM(B6:B32)+SUM(B35:B43)</f>
        <v>16324.55</v>
      </c>
      <c r="C46" s="79"/>
      <c r="D46" s="80"/>
      <c r="E46" s="81"/>
    </row>
    <row r="47" spans="1:6" x14ac:dyDescent="0.2">
      <c r="B47" s="101" t="s">
        <v>3</v>
      </c>
    </row>
  </sheetData>
  <mergeCells count="1">
    <mergeCell ref="A3:E3"/>
  </mergeCells>
  <printOptions gridLines="1"/>
  <pageMargins left="0.70866141732283472" right="0.39370078740157483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</vt:lpstr>
      <vt:lpstr>Other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KEEYS, Deborah</dc:creator>
  <cp:lastModifiedBy>WEBB, Michael (Mike)</cp:lastModifiedBy>
  <cp:lastPrinted>2019-07-31T04:06:21Z</cp:lastPrinted>
  <dcterms:created xsi:type="dcterms:W3CDTF">2010-10-17T20:59:02Z</dcterms:created>
  <dcterms:modified xsi:type="dcterms:W3CDTF">2019-07-31T04:14:06Z</dcterms:modified>
</cp:coreProperties>
</file>