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NHQ - 445\Assurance Group\POL  Policies owned by Assurance Group\Sensitive Expenditure\"/>
    </mc:Choice>
  </mc:AlternateContent>
  <bookViews>
    <workbookView xWindow="0" yWindow="110" windowWidth="15600" windowHeight="9510"/>
  </bookViews>
  <sheets>
    <sheet name="Travel" sheetId="1" r:id="rId1"/>
    <sheet name="Other" sheetId="3" r:id="rId2"/>
  </sheets>
  <definedNames>
    <definedName name="_xlnm.Print_Area" localSheetId="0">Travel!$A$1:$E$183</definedName>
  </definedNames>
  <calcPr calcId="152511"/>
</workbook>
</file>

<file path=xl/calcChain.xml><?xml version="1.0" encoding="utf-8"?>
<calcChain xmlns="http://schemas.openxmlformats.org/spreadsheetml/2006/main">
  <c r="B178" i="1" l="1"/>
  <c r="B28" i="3"/>
  <c r="B62" i="1" l="1"/>
  <c r="B180" i="1" s="1"/>
</calcChain>
</file>

<file path=xl/sharedStrings.xml><?xml version="1.0" encoding="utf-8"?>
<sst xmlns="http://schemas.openxmlformats.org/spreadsheetml/2006/main" count="403" uniqueCount="186">
  <si>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</si>
  <si>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</si>
  <si>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</si>
  <si>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</si>
  <si>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</si>
  <si>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</si>
  <si>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DomesticTravel</t>
  </si>
  <si>
    <t xml:space="preserve">Purpose (eg, visiting district offices ...) </t>
  </si>
  <si>
    <t>Other</t>
  </si>
  <si>
    <t xml:space="preserve">Purpose (eg, farewell for long-serving staff members) </t>
  </si>
  <si>
    <t>Location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</si>
  <si>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</si>
  <si>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</si>
  <si>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</si>
  <si>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</si>
  <si>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</si>
  <si>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</si>
  <si>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</si>
  <si>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Michael Bush</t>
  </si>
  <si>
    <t>Total travel expenses 
for the 12 months</t>
  </si>
  <si>
    <t>Total Domestic Travel</t>
  </si>
  <si>
    <t>Total International Travel</t>
  </si>
  <si>
    <t>Total other expenses for the 12-monthly period</t>
  </si>
  <si>
    <t>June 2017  - July 2018</t>
  </si>
  <si>
    <t>July 2017 - June 2018</t>
  </si>
  <si>
    <t>IACP Membership</t>
  </si>
  <si>
    <t xml:space="preserve">Lunch - 2018 Harvard Public Safety Summit </t>
  </si>
  <si>
    <t xml:space="preserve">Flowers - Bouquet for the mother of Police officer following her passing </t>
  </si>
  <si>
    <t xml:space="preserve">Airfares </t>
  </si>
  <si>
    <t xml:space="preserve">Tauranga </t>
  </si>
  <si>
    <t xml:space="preserve">Car Hire </t>
  </si>
  <si>
    <t xml:space="preserve">Auckland </t>
  </si>
  <si>
    <t xml:space="preserve">Hamilton - Auckland </t>
  </si>
  <si>
    <t xml:space="preserve">Auckland - Wellington </t>
  </si>
  <si>
    <t xml:space="preserve">Hotel </t>
  </si>
  <si>
    <t xml:space="preserve">Wellington - Auckland </t>
  </si>
  <si>
    <t xml:space="preserve">Wellington - Dunedin </t>
  </si>
  <si>
    <t xml:space="preserve">Dunedin - Christchurch </t>
  </si>
  <si>
    <t xml:space="preserve">Christchurch - Wellington </t>
  </si>
  <si>
    <t xml:space="preserve">Wellington - Christchurch </t>
  </si>
  <si>
    <t>Dunedin</t>
  </si>
  <si>
    <t xml:space="preserve">Wellington - Nelson </t>
  </si>
  <si>
    <t xml:space="preserve">Nelson - Wellington </t>
  </si>
  <si>
    <t xml:space="preserve">Wellington - Rotorua </t>
  </si>
  <si>
    <t xml:space="preserve">Rotorua </t>
  </si>
  <si>
    <t xml:space="preserve">Rotorua - Wellington </t>
  </si>
  <si>
    <t xml:space="preserve">Wellington - Blenheim </t>
  </si>
  <si>
    <t xml:space="preserve">Blenheim </t>
  </si>
  <si>
    <t xml:space="preserve">Blenheim - Wellington </t>
  </si>
  <si>
    <t>Annual Koroneihana Buffet Dinner</t>
  </si>
  <si>
    <t xml:space="preserve">Command Assessment R9 - Auckland City </t>
  </si>
  <si>
    <t>Commissioner's Maori Focus Forum</t>
  </si>
  <si>
    <t>Commissioner's Ethnic and Pacific Advisory Forums</t>
  </si>
  <si>
    <t>Commissioner's Ethnic Forum</t>
  </si>
  <si>
    <t xml:space="preserve">Auckland - Tokyo </t>
  </si>
  <si>
    <t xml:space="preserve">Guam - Tokyo </t>
  </si>
  <si>
    <t xml:space="preserve">Tokyo - Auckland </t>
  </si>
  <si>
    <t>Airfares</t>
  </si>
  <si>
    <t xml:space="preserve">Auckland - Hong Kong </t>
  </si>
  <si>
    <t>Hong Kong - Bangkok</t>
  </si>
  <si>
    <t xml:space="preserve">Wellington - Brisbane </t>
  </si>
  <si>
    <t xml:space="preserve">Brisbane - Darwin </t>
  </si>
  <si>
    <t xml:space="preserve">Darwin </t>
  </si>
  <si>
    <t>Darwin - Dili</t>
  </si>
  <si>
    <t xml:space="preserve">Dili </t>
  </si>
  <si>
    <t xml:space="preserve">Dili - Darwin </t>
  </si>
  <si>
    <t xml:space="preserve">Darwin - Brisbane </t>
  </si>
  <si>
    <t xml:space="preserve">Brisbane - Wellington </t>
  </si>
  <si>
    <t xml:space="preserve">Melbourne - Hobart </t>
  </si>
  <si>
    <t xml:space="preserve">Hobart </t>
  </si>
  <si>
    <t xml:space="preserve">Hobart - Melbourne </t>
  </si>
  <si>
    <t xml:space="preserve">Melbourne - Wellington </t>
  </si>
  <si>
    <t xml:space="preserve">Railfare </t>
  </si>
  <si>
    <t xml:space="preserve">Boston - New York </t>
  </si>
  <si>
    <t xml:space="preserve">New York - Los Angeles </t>
  </si>
  <si>
    <t xml:space="preserve">Los Angeles - Auckland </t>
  </si>
  <si>
    <t>Five Eyes Law Enforcement Group (FELEG) Meeting</t>
  </si>
  <si>
    <t xml:space="preserve">Vancouver - Montreal </t>
  </si>
  <si>
    <t>Accommodation Hotel Nikko Guam - PICP Conference -Guam</t>
  </si>
  <si>
    <t>Accommodation Cerulean Tower -Tokyo-PICP Conference -Guam</t>
  </si>
  <si>
    <t>Accommodation - Commissioner visit to China</t>
  </si>
  <si>
    <t xml:space="preserve">Taxi to Wellington Airport </t>
  </si>
  <si>
    <t>Accommodation Langham Hotel Boston - 2018 Harvard Public Safety Summit</t>
  </si>
  <si>
    <t xml:space="preserve">Accommodation Archer New York - New York Meetings </t>
  </si>
  <si>
    <t>Accommodation Langham Melbourne-ANZPAA Police Conferrence</t>
  </si>
  <si>
    <t xml:space="preserve">Tauranga - Wellington </t>
  </si>
  <si>
    <t>Launch of Whangaia Nga Pa Harakeke</t>
  </si>
  <si>
    <t>MSM Award presentation</t>
  </si>
  <si>
    <t>Command Assessment 9 - Bay of Plenty District</t>
  </si>
  <si>
    <t>Tokyo - Guam</t>
  </si>
  <si>
    <t xml:space="preserve">Wellington - Sydney </t>
  </si>
  <si>
    <t xml:space="preserve">Sydney - Wellington </t>
  </si>
  <si>
    <t xml:space="preserve">ANZCoPP / ANZPAA Board Meeting </t>
  </si>
  <si>
    <t xml:space="preserve">PICP Conference - Guam </t>
  </si>
  <si>
    <t xml:space="preserve">ANZPAA Planning Forum </t>
  </si>
  <si>
    <t xml:space="preserve">Sydney - Auckland </t>
  </si>
  <si>
    <t xml:space="preserve">Asia Police Meetings </t>
  </si>
  <si>
    <t xml:space="preserve">Beijing - Hong Kong </t>
  </si>
  <si>
    <t>Hong Kong - Auckland</t>
  </si>
  <si>
    <t xml:space="preserve">Northern Territory / East Timor Police meetings </t>
  </si>
  <si>
    <t>Darwin</t>
  </si>
  <si>
    <t xml:space="preserve">Brisbane </t>
  </si>
  <si>
    <t xml:space="preserve">Australia / New Zealand Police Commissioners Conference </t>
  </si>
  <si>
    <t>Wellington - Melbourne</t>
  </si>
  <si>
    <t xml:space="preserve">2018 Harvard Public Safety Summit and US Police meetings </t>
  </si>
  <si>
    <t xml:space="preserve">Auckland - San Francisco </t>
  </si>
  <si>
    <t xml:space="preserve">San Francisco - Boston </t>
  </si>
  <si>
    <t xml:space="preserve">Auckland - Melbourne </t>
  </si>
  <si>
    <t xml:space="preserve">San Francisco - Vancouver </t>
  </si>
  <si>
    <t xml:space="preserve">Ottawa - New York </t>
  </si>
  <si>
    <t>New York - San Francisco</t>
  </si>
  <si>
    <t xml:space="preserve">San Francisco - Auckland </t>
  </si>
  <si>
    <t xml:space="preserve">Auckland - Tauranga </t>
  </si>
  <si>
    <t xml:space="preserve">Bay of Plenty  District Strategy Day </t>
  </si>
  <si>
    <t xml:space="preserve">Wellington - Tauranaga </t>
  </si>
  <si>
    <t xml:space="preserve">Wellington - Hamilton </t>
  </si>
  <si>
    <t>Commissioner's Pacific &amp; Ethnic Advisory Forums and Command Assessment 9 - Waitemata District</t>
  </si>
  <si>
    <t xml:space="preserve">Justice &amp; Emergency Services Precinct (CJESP) Opening </t>
  </si>
  <si>
    <t>Command Assessment 9 - Canterbury District</t>
  </si>
  <si>
    <t>Wellington - Queenstown</t>
  </si>
  <si>
    <t xml:space="preserve">Queenstown - Wellington </t>
  </si>
  <si>
    <t xml:space="preserve">Organised Crime Group and STG Meetings </t>
  </si>
  <si>
    <t xml:space="preserve">Recruitment Video filming and Eastern District visit </t>
  </si>
  <si>
    <t xml:space="preserve">Auckland - Napier / Hastings </t>
  </si>
  <si>
    <t xml:space="preserve">Napier/ Hastings - Wellington </t>
  </si>
  <si>
    <t xml:space="preserve">Nga Pirihimana O Tāmaki Makaurau Awards Ceremony &amp; Counties Manukau Visit </t>
  </si>
  <si>
    <t xml:space="preserve">Canterbury Engagement Visit with Minister </t>
  </si>
  <si>
    <t xml:space="preserve">Mount Maunganui &amp; Bay of Plenty Visit with Minister and ARU and NOCG Opening  </t>
  </si>
  <si>
    <t xml:space="preserve">Eastern District Engagement Visit with Minister </t>
  </si>
  <si>
    <t>Wellington - Napier / Hastings</t>
  </si>
  <si>
    <t xml:space="preserve">Southern District Engagement visit with Minister </t>
  </si>
  <si>
    <t xml:space="preserve">Tāmaki Makaurau Engagement Visit with Minister </t>
  </si>
  <si>
    <t xml:space="preserve">Tasman Engagement Visit with Minister </t>
  </si>
  <si>
    <t xml:space="preserve">Nelson </t>
  </si>
  <si>
    <t>Launch of the Nelson Te Pae Oranga</t>
  </si>
  <si>
    <t xml:space="preserve">Commissioner's Forum - Northland District </t>
  </si>
  <si>
    <t xml:space="preserve">Auckland - Whangareri </t>
  </si>
  <si>
    <t xml:space="preserve">Whangarei - Auckland </t>
  </si>
  <si>
    <t xml:space="preserve">Conference Opening and NZ Police meetings </t>
  </si>
  <si>
    <t xml:space="preserve">Safer Ethnic Communities Ministerial Forum 26 May 2018 (GOVT) &amp; internal Police meetings </t>
  </si>
  <si>
    <t>Commissioner's Forum - Bay of Plenty</t>
  </si>
  <si>
    <t xml:space="preserve">Tasman District - Commissioner's Forum </t>
  </si>
  <si>
    <t xml:space="preserve">RAMSI Celebrations Honiara </t>
  </si>
  <si>
    <t>Guam</t>
  </si>
  <si>
    <t xml:space="preserve">Tokyo </t>
  </si>
  <si>
    <t>China</t>
  </si>
  <si>
    <t>Wellington</t>
  </si>
  <si>
    <t>N/A</t>
  </si>
  <si>
    <t>Boston</t>
  </si>
  <si>
    <t>New York</t>
  </si>
  <si>
    <t>Melbourne</t>
  </si>
  <si>
    <t xml:space="preserve">Accommodation for ANZPCF - Queenstown </t>
  </si>
  <si>
    <t>Queenstown</t>
  </si>
  <si>
    <t xml:space="preserve">Wellington Airport Parking </t>
  </si>
  <si>
    <t xml:space="preserve">Wellington </t>
  </si>
  <si>
    <t>contribution to evening Meal-Crown Melburne Nobu (5 pax)</t>
  </si>
  <si>
    <t>Accommodation The Henry Jones Hotel - Hobart  ANZPCF</t>
  </si>
  <si>
    <t>New Zealand Police</t>
  </si>
  <si>
    <t>27-30 July 2017</t>
  </si>
  <si>
    <t>August 2017</t>
  </si>
  <si>
    <t>November 2017</t>
  </si>
  <si>
    <t>December 2017</t>
  </si>
  <si>
    <t>March 2018</t>
  </si>
  <si>
    <t>May 2018</t>
  </si>
  <si>
    <t>26 August - 03 September 2017</t>
  </si>
  <si>
    <t>27-28 September 2017</t>
  </si>
  <si>
    <t>17-19 October 2017</t>
  </si>
  <si>
    <t>21-25 March 2018</t>
  </si>
  <si>
    <t>19-24 April 2018</t>
  </si>
  <si>
    <t>30 April - 3 May 2018</t>
  </si>
  <si>
    <t>24 February - 2 March 2018</t>
  </si>
  <si>
    <t>28 November - 6 December 2017</t>
  </si>
  <si>
    <t>14-25 June 2018</t>
  </si>
  <si>
    <t>10-11 August 2017</t>
  </si>
  <si>
    <t>17-18 August 2017</t>
  </si>
  <si>
    <t>7-8 September 2017</t>
  </si>
  <si>
    <t>11-13 October 2017</t>
  </si>
  <si>
    <t>1-2 November 2017</t>
  </si>
  <si>
    <t>9-10 November 2017</t>
  </si>
  <si>
    <t>5-6 April 2018</t>
  </si>
  <si>
    <t>25-26 May 2018</t>
  </si>
  <si>
    <t>28-29 June 2018</t>
  </si>
  <si>
    <t>Chief Executive</t>
  </si>
  <si>
    <t>Organisation</t>
  </si>
  <si>
    <t>Command Assessment 9 - Waikato District and Diversity Works NZ Diversity Awards for 2017</t>
  </si>
  <si>
    <t>ANZPAA Police Conference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</si>
</sst>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[$-1409]d\ mmmm\ yyyy;@"/>
  </numFmts>
  <fonts count="1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1" fillId="0" borderId="16" xfId="0" applyFont="1" applyBorder="1" applyAlignment="1">
      <alignment wrapText="1"/>
    </xf>
    <xf numFmtId="0" fontId="4" fillId="0" borderId="15" xfId="0" applyFont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0" fontId="1" fillId="7" borderId="2" xfId="0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0" fontId="1" fillId="9" borderId="2" xfId="0" applyFont="1" applyFill="1" applyBorder="1" applyAlignment="1">
      <alignment wrapText="1"/>
    </xf>
    <xf numFmtId="0" fontId="1" fillId="9" borderId="9" xfId="0" applyFont="1" applyFill="1" applyBorder="1" applyAlignment="1">
      <alignment wrapText="1"/>
    </xf>
    <xf numFmtId="0" fontId="1" fillId="9" borderId="0" xfId="0" applyFont="1" applyFill="1" applyBorder="1" applyAlignment="1">
      <alignment wrapText="1"/>
    </xf>
    <xf numFmtId="4" fontId="0" fillId="0" borderId="0" xfId="0" applyNumberFormat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43" fontId="6" fillId="8" borderId="0" xfId="1" applyFont="1" applyFill="1" applyBorder="1" applyAlignment="1">
      <alignment wrapText="1"/>
    </xf>
    <xf numFmtId="43" fontId="1" fillId="5" borderId="2" xfId="0" applyNumberFormat="1" applyFont="1" applyFill="1" applyBorder="1" applyAlignment="1"/>
    <xf numFmtId="2" fontId="0" fillId="0" borderId="0" xfId="0" applyNumberFormat="1" applyFont="1" applyBorder="1" applyAlignment="1">
      <alignment wrapText="1"/>
    </xf>
    <xf numFmtId="4" fontId="0" fillId="0" borderId="0" xfId="0" applyNumberFormat="1" applyAlignment="1">
      <alignment horizontal="right" vertical="top"/>
    </xf>
    <xf numFmtId="2" fontId="1" fillId="2" borderId="0" xfId="0" applyNumberFormat="1" applyFont="1" applyFill="1" applyBorder="1" applyAlignment="1"/>
    <xf numFmtId="0" fontId="10" fillId="0" borderId="0" xfId="0" applyFont="1" applyBorder="1" applyAlignment="1">
      <alignment wrapText="1"/>
    </xf>
    <xf numFmtId="0" fontId="6" fillId="0" borderId="3" xfId="0" applyFont="1" applyBorder="1" applyAlignment="1">
      <alignment vertical="center" wrapText="1" readingOrder="1"/>
    </xf>
    <xf numFmtId="0" fontId="10" fillId="0" borderId="7" xfId="0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4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1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0" fillId="0" borderId="10" xfId="0" applyFont="1" applyBorder="1" applyAlignment="1">
      <alignment horizontal="center" wrapText="1"/>
    </xf>
    <xf numFmtId="8" fontId="0" fillId="0" borderId="0" xfId="0" applyNumberFormat="1" applyFont="1" applyBorder="1" applyAlignment="1">
      <alignment wrapText="1"/>
    </xf>
    <xf numFmtId="0" fontId="3" fillId="4" borderId="10" xfId="0" applyFont="1" applyFill="1" applyBorder="1" applyAlignment="1">
      <alignment horizontal="left" vertical="center" wrapText="1" readingOrder="1"/>
    </xf>
    <xf numFmtId="0" fontId="1" fillId="7" borderId="8" xfId="0" applyFont="1" applyFill="1" applyBorder="1" applyAlignment="1">
      <alignment horizontal="left" wrapText="1" readingOrder="1"/>
    </xf>
    <xf numFmtId="14" fontId="0" fillId="0" borderId="10" xfId="0" applyNumberFormat="1" applyBorder="1" applyAlignment="1">
      <alignment horizontal="left" vertical="top" wrapText="1" readingOrder="1"/>
    </xf>
    <xf numFmtId="0" fontId="0" fillId="0" borderId="10" xfId="0" applyBorder="1" applyAlignment="1">
      <alignment horizontal="left" vertical="top" wrapText="1" readingOrder="1"/>
    </xf>
    <xf numFmtId="15" fontId="0" fillId="0" borderId="10" xfId="0" applyNumberFormat="1" applyBorder="1" applyAlignment="1">
      <alignment horizontal="left" vertical="top" wrapText="1" readingOrder="1"/>
    </xf>
    <xf numFmtId="0" fontId="9" fillId="0" borderId="10" xfId="0" applyFont="1" applyBorder="1" applyAlignment="1">
      <alignment horizontal="left" vertical="top" wrapText="1" readingOrder="1"/>
    </xf>
    <xf numFmtId="0" fontId="6" fillId="6" borderId="10" xfId="0" applyFont="1" applyFill="1" applyBorder="1" applyAlignment="1">
      <alignment horizontal="left" vertical="top" wrapText="1" readingOrder="1"/>
    </xf>
    <xf numFmtId="0" fontId="3" fillId="3" borderId="5" xfId="0" applyFont="1" applyFill="1" applyBorder="1" applyAlignment="1">
      <alignment horizontal="left" vertical="center" wrapText="1" readingOrder="1"/>
    </xf>
    <xf numFmtId="0" fontId="1" fillId="9" borderId="8" xfId="0" applyFont="1" applyFill="1" applyBorder="1" applyAlignment="1">
      <alignment horizontal="left" wrapText="1" readingOrder="1"/>
    </xf>
    <xf numFmtId="0" fontId="0" fillId="0" borderId="10" xfId="0" applyNumberFormat="1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6" fillId="8" borderId="10" xfId="0" applyNumberFormat="1" applyFont="1" applyFill="1" applyBorder="1" applyAlignment="1">
      <alignment horizontal="left" vertical="top" wrapText="1" readingOrder="1"/>
    </xf>
    <xf numFmtId="0" fontId="5" fillId="5" borderId="8" xfId="0" applyFont="1" applyFill="1" applyBorder="1" applyAlignment="1">
      <alignment horizontal="left" vertical="center" wrapText="1" readingOrder="1"/>
    </xf>
    <xf numFmtId="0" fontId="0" fillId="0" borderId="11" xfId="0" applyBorder="1" applyAlignment="1">
      <alignment horizontal="left" vertical="top" wrapText="1" readingOrder="1"/>
    </xf>
    <xf numFmtId="164" fontId="0" fillId="0" borderId="10" xfId="0" applyNumberFormat="1" applyBorder="1" applyAlignment="1">
      <alignment horizontal="left" vertical="top" wrapText="1" readingOrder="1"/>
    </xf>
    <xf numFmtId="49" fontId="0" fillId="0" borderId="10" xfId="0" applyNumberFormat="1" applyFont="1" applyBorder="1" applyAlignment="1">
      <alignment horizontal="left" wrapText="1"/>
    </xf>
    <xf numFmtId="164" fontId="0" fillId="0" borderId="10" xfId="0" applyNumberFormat="1" applyBorder="1" applyAlignment="1">
      <alignment horizontal="left" wrapText="1" readingOrder="1"/>
    </xf>
    <xf numFmtId="0" fontId="1" fillId="0" borderId="4" xfId="0" applyFont="1" applyBorder="1" applyAlignment="1">
      <alignment horizontal="right" wrapText="1"/>
    </xf>
    <xf numFmtId="0" fontId="1" fillId="0" borderId="15" xfId="0" applyFont="1" applyBorder="1" applyAlignment="1">
      <alignment vertical="center" wrapText="1"/>
    </xf>
    <xf numFmtId="0" fontId="4" fillId="0" borderId="15" xfId="0" applyFont="1" applyFill="1" applyBorder="1" applyAlignment="1">
      <alignment vertical="center" wrapText="1" readingOrder="1"/>
    </xf>
    <xf numFmtId="0" fontId="4" fillId="0" borderId="16" xfId="0" applyFont="1" applyFill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right" wrapText="1"/>
    </xf>
    <xf numFmtId="0" fontId="1" fillId="0" borderId="2" xfId="0" applyFont="1" applyBorder="1" applyAlignment="1">
      <alignment vertical="center" wrapText="1" readingOrder="1"/>
    </xf>
    <xf numFmtId="0" fontId="4" fillId="0" borderId="15" xfId="0" applyFont="1" applyBorder="1" applyAlignment="1">
      <alignment horizontal="left" vertical="center" wrapText="1" readingOrder="1"/>
    </xf>
    <xf numFmtId="4" fontId="0" fillId="0" borderId="0" xfId="0" applyNumberFormat="1" applyBorder="1" applyAlignment="1"/>
    <xf numFmtId="4" fontId="0" fillId="0" borderId="0" xfId="0" applyNumberFormat="1" applyBorder="1" applyAlignment="1">
      <alignment horizontal="right" vertical="top"/>
    </xf>
    <xf numFmtId="4" fontId="0" fillId="0" borderId="0" xfId="0" applyNumberFormat="1" applyBorder="1" applyAlignment="1">
      <alignment horizontal="right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2" fontId="0" fillId="0" borderId="0" xfId="0" applyNumberFormat="1" applyBorder="1" applyAlignment="1">
      <alignment vertical="top" wrapText="1"/>
    </xf>
    <xf numFmtId="4" fontId="0" fillId="0" borderId="0" xfId="0" applyNumberFormat="1" applyBorder="1" applyAlignment="1">
      <alignment vertical="top"/>
    </xf>
    <xf numFmtId="4" fontId="9" fillId="0" borderId="0" xfId="0" applyNumberFormat="1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abSelected="1" zoomScaleNormal="100" workbookViewId="0">
      <selection activeCell="A54" sqref="A54"/>
    </sheetView>
  </sheetViews>
  <sheetFormatPr defaultColWidth="9.26953125" defaultRowHeight="12.5" x14ac:dyDescent="0.25"/>
  <cols>
    <col min="1" max="1" width="23.7265625" style="83" customWidth="1"/>
    <col min="2" max="2" width="23.26953125" style="2" customWidth="1"/>
    <col min="3" max="3" width="27.453125" style="2" customWidth="1"/>
    <col min="4" max="4" width="27.26953125" style="2" customWidth="1"/>
    <col min="5" max="5" width="28.26953125" style="2" customWidth="1"/>
    <col min="6" max="6" width="19.453125" style="2" customWidth="1"/>
    <col min="7" max="16384" width="9.26953125" style="2"/>
  </cols>
  <sheetData>
    <row r="1" spans="1:6" s="4" customFormat="1" ht="18" x14ac:dyDescent="0.3">
      <c r="A1" s="96" t="s">
        <v>183</v>
      </c>
      <c r="B1" s="95" t="s">
        <v>157</v>
      </c>
      <c r="C1" s="95"/>
      <c r="D1" s="95"/>
      <c r="E1" s="95"/>
    </row>
    <row r="2" spans="1:6" s="4" customFormat="1" ht="18" x14ac:dyDescent="0.3">
      <c r="A2" s="93" t="s">
        <v>182</v>
      </c>
      <c r="B2" s="47" t="s">
        <v>18</v>
      </c>
      <c r="C2" s="43" t="s">
        <v>11</v>
      </c>
      <c r="D2" s="47" t="s">
        <v>24</v>
      </c>
      <c r="E2" s="47"/>
    </row>
    <row r="3" spans="1:6" s="4" customFormat="1" ht="17.5" x14ac:dyDescent="0.3">
      <c r="A3" s="100" t="s">
        <v>17</v>
      </c>
      <c r="B3" s="101"/>
      <c r="C3" s="101"/>
      <c r="D3" s="101"/>
      <c r="E3" s="102"/>
    </row>
    <row r="4" spans="1:6" s="5" customFormat="1" ht="15.5" x14ac:dyDescent="0.35">
      <c r="A4" s="73" t="s">
        <v>0</v>
      </c>
      <c r="B4" s="38"/>
      <c r="C4" s="6"/>
      <c r="D4" s="6"/>
      <c r="E4" s="14"/>
    </row>
    <row r="5" spans="1:6" s="4" customFormat="1" ht="26" x14ac:dyDescent="0.3">
      <c r="A5" s="74" t="s">
        <v>2</v>
      </c>
      <c r="B5" s="48" t="s">
        <v>15</v>
      </c>
      <c r="C5" s="48" t="s">
        <v>14</v>
      </c>
      <c r="D5" s="48" t="s">
        <v>13</v>
      </c>
      <c r="E5" s="49" t="s">
        <v>5</v>
      </c>
    </row>
    <row r="6" spans="1:6" s="9" customFormat="1" ht="25" x14ac:dyDescent="0.25">
      <c r="A6" s="75" t="s">
        <v>164</v>
      </c>
      <c r="B6" s="53"/>
      <c r="C6" s="9" t="s">
        <v>93</v>
      </c>
      <c r="E6" s="17"/>
    </row>
    <row r="7" spans="1:6" s="9" customFormat="1" ht="16.899999999999999" customHeight="1" x14ac:dyDescent="0.25">
      <c r="A7" s="75"/>
      <c r="B7" s="53">
        <v>2963.38</v>
      </c>
      <c r="D7" s="9" t="s">
        <v>28</v>
      </c>
      <c r="E7" s="17" t="s">
        <v>54</v>
      </c>
    </row>
    <row r="8" spans="1:6" x14ac:dyDescent="0.25">
      <c r="A8" s="76"/>
      <c r="B8" s="53">
        <v>2178.9</v>
      </c>
      <c r="C8" s="9"/>
      <c r="D8" s="9" t="s">
        <v>28</v>
      </c>
      <c r="E8" s="17" t="s">
        <v>89</v>
      </c>
    </row>
    <row r="9" spans="1:6" x14ac:dyDescent="0.25">
      <c r="A9" s="75"/>
      <c r="B9" s="53">
        <v>2178.9</v>
      </c>
      <c r="C9" s="9"/>
      <c r="D9" s="9" t="s">
        <v>28</v>
      </c>
      <c r="E9" s="17" t="s">
        <v>55</v>
      </c>
    </row>
    <row r="10" spans="1:6" x14ac:dyDescent="0.25">
      <c r="A10" s="75"/>
      <c r="B10" s="53">
        <v>2963.38</v>
      </c>
      <c r="C10" s="9"/>
      <c r="D10" s="9" t="s">
        <v>28</v>
      </c>
      <c r="E10" s="17" t="s">
        <v>56</v>
      </c>
      <c r="F10" s="71"/>
    </row>
    <row r="11" spans="1:6" x14ac:dyDescent="0.25">
      <c r="A11" s="76"/>
      <c r="B11" s="53">
        <v>161.25</v>
      </c>
      <c r="C11" s="9"/>
      <c r="D11" s="9" t="s">
        <v>28</v>
      </c>
      <c r="E11" s="17" t="s">
        <v>33</v>
      </c>
    </row>
    <row r="12" spans="1:6" ht="25" x14ac:dyDescent="0.25">
      <c r="A12" s="75" t="s">
        <v>165</v>
      </c>
      <c r="B12" s="97"/>
      <c r="C12" s="9" t="s">
        <v>92</v>
      </c>
      <c r="D12" s="9"/>
      <c r="E12" s="17"/>
    </row>
    <row r="13" spans="1:6" x14ac:dyDescent="0.25">
      <c r="A13" s="77"/>
      <c r="B13" s="97">
        <v>570.77</v>
      </c>
      <c r="C13" s="9"/>
      <c r="D13" s="9" t="s">
        <v>28</v>
      </c>
      <c r="E13" s="17" t="s">
        <v>90</v>
      </c>
    </row>
    <row r="14" spans="1:6" x14ac:dyDescent="0.25">
      <c r="A14" s="76"/>
      <c r="B14" s="97">
        <v>570.77</v>
      </c>
      <c r="C14" s="9"/>
      <c r="D14" s="9" t="s">
        <v>28</v>
      </c>
      <c r="E14" s="17" t="s">
        <v>91</v>
      </c>
    </row>
    <row r="15" spans="1:6" x14ac:dyDescent="0.25">
      <c r="A15" s="75" t="s">
        <v>166</v>
      </c>
      <c r="B15" s="97"/>
      <c r="C15" s="9" t="s">
        <v>94</v>
      </c>
      <c r="D15" s="9"/>
      <c r="E15" s="17"/>
    </row>
    <row r="16" spans="1:6" x14ac:dyDescent="0.25">
      <c r="A16" s="75"/>
      <c r="B16" s="97">
        <v>564.04</v>
      </c>
      <c r="C16" s="9"/>
      <c r="D16" s="9" t="s">
        <v>28</v>
      </c>
      <c r="E16" s="17" t="s">
        <v>90</v>
      </c>
    </row>
    <row r="17" spans="1:5" x14ac:dyDescent="0.25">
      <c r="A17" s="76"/>
      <c r="B17" s="53">
        <v>546.53</v>
      </c>
      <c r="C17" s="9"/>
      <c r="D17" s="9" t="s">
        <v>28</v>
      </c>
      <c r="E17" s="17" t="s">
        <v>95</v>
      </c>
    </row>
    <row r="18" spans="1:5" x14ac:dyDescent="0.25">
      <c r="A18" s="75"/>
      <c r="B18" s="53">
        <v>121.77</v>
      </c>
      <c r="C18" s="9"/>
      <c r="D18" s="9" t="s">
        <v>28</v>
      </c>
      <c r="E18" s="17" t="s">
        <v>33</v>
      </c>
    </row>
    <row r="19" spans="1:5" x14ac:dyDescent="0.25">
      <c r="A19" s="75"/>
      <c r="B19" s="53">
        <v>10</v>
      </c>
      <c r="C19" s="9"/>
      <c r="D19" s="9" t="s">
        <v>28</v>
      </c>
      <c r="E19" s="17" t="s">
        <v>33</v>
      </c>
    </row>
    <row r="20" spans="1:5" ht="25" x14ac:dyDescent="0.25">
      <c r="A20" s="75" t="s">
        <v>171</v>
      </c>
      <c r="B20" s="53"/>
      <c r="C20" s="9" t="s">
        <v>96</v>
      </c>
      <c r="D20" s="9"/>
      <c r="E20" s="17"/>
    </row>
    <row r="21" spans="1:5" x14ac:dyDescent="0.25">
      <c r="A21" s="75"/>
      <c r="B21" s="53">
        <v>93.18</v>
      </c>
      <c r="C21" s="9"/>
      <c r="D21" s="9" t="s">
        <v>28</v>
      </c>
      <c r="E21" s="17" t="s">
        <v>35</v>
      </c>
    </row>
    <row r="22" spans="1:5" x14ac:dyDescent="0.25">
      <c r="A22" s="76"/>
      <c r="B22" s="53">
        <v>1775.98</v>
      </c>
      <c r="C22" s="9"/>
      <c r="D22" s="9" t="s">
        <v>28</v>
      </c>
      <c r="E22" s="17" t="s">
        <v>58</v>
      </c>
    </row>
    <row r="23" spans="1:5" x14ac:dyDescent="0.25">
      <c r="A23" s="76"/>
      <c r="B23" s="53">
        <v>326.89999999999998</v>
      </c>
      <c r="C23" s="9"/>
      <c r="D23" s="9" t="s">
        <v>28</v>
      </c>
      <c r="E23" s="17" t="s">
        <v>59</v>
      </c>
    </row>
    <row r="24" spans="1:5" x14ac:dyDescent="0.25">
      <c r="A24" s="76"/>
      <c r="B24" s="53">
        <v>902.6</v>
      </c>
      <c r="C24" s="9"/>
      <c r="D24" s="9" t="s">
        <v>28</v>
      </c>
      <c r="E24" s="17" t="s">
        <v>97</v>
      </c>
    </row>
    <row r="25" spans="1:5" x14ac:dyDescent="0.25">
      <c r="A25" s="76"/>
      <c r="B25" s="65">
        <v>1775.98</v>
      </c>
      <c r="C25" s="60"/>
      <c r="D25" s="66" t="s">
        <v>28</v>
      </c>
      <c r="E25" s="67" t="s">
        <v>98</v>
      </c>
    </row>
    <row r="26" spans="1:5" ht="25" x14ac:dyDescent="0.25">
      <c r="A26" s="76" t="s">
        <v>170</v>
      </c>
      <c r="B26" s="63"/>
      <c r="C26" s="66" t="s">
        <v>99</v>
      </c>
      <c r="D26" s="60"/>
      <c r="E26" s="62"/>
    </row>
    <row r="27" spans="1:5" x14ac:dyDescent="0.25">
      <c r="A27" s="76"/>
      <c r="B27" s="65">
        <v>621.54999999999995</v>
      </c>
      <c r="C27" s="66"/>
      <c r="D27" s="66" t="s">
        <v>28</v>
      </c>
      <c r="E27" s="67" t="s">
        <v>60</v>
      </c>
    </row>
    <row r="28" spans="1:5" x14ac:dyDescent="0.25">
      <c r="A28" s="76"/>
      <c r="B28" s="65">
        <v>705.78</v>
      </c>
      <c r="C28" s="66"/>
      <c r="D28" s="66" t="s">
        <v>28</v>
      </c>
      <c r="E28" s="67" t="s">
        <v>61</v>
      </c>
    </row>
    <row r="29" spans="1:5" x14ac:dyDescent="0.25">
      <c r="A29" s="76"/>
      <c r="B29" s="65">
        <v>429.36</v>
      </c>
      <c r="C29" s="66"/>
      <c r="D29" s="66" t="s">
        <v>34</v>
      </c>
      <c r="E29" s="67" t="s">
        <v>62</v>
      </c>
    </row>
    <row r="30" spans="1:5" x14ac:dyDescent="0.25">
      <c r="A30" s="76"/>
      <c r="B30" s="65">
        <v>711.45</v>
      </c>
      <c r="C30" s="66"/>
      <c r="D30" s="66" t="s">
        <v>28</v>
      </c>
      <c r="E30" s="67" t="s">
        <v>63</v>
      </c>
    </row>
    <row r="31" spans="1:5" x14ac:dyDescent="0.25">
      <c r="A31" s="76"/>
      <c r="B31" s="65">
        <v>168.35</v>
      </c>
      <c r="C31" s="66"/>
      <c r="D31" s="66" t="s">
        <v>34</v>
      </c>
      <c r="E31" s="67" t="s">
        <v>64</v>
      </c>
    </row>
    <row r="32" spans="1:5" x14ac:dyDescent="0.25">
      <c r="A32" s="76"/>
      <c r="B32" s="65">
        <v>711.45</v>
      </c>
      <c r="C32" s="66"/>
      <c r="D32" s="66" t="s">
        <v>28</v>
      </c>
      <c r="E32" s="67" t="s">
        <v>65</v>
      </c>
    </row>
    <row r="33" spans="1:6" x14ac:dyDescent="0.25">
      <c r="A33" s="76"/>
      <c r="B33" s="65">
        <v>389.2</v>
      </c>
      <c r="C33" s="66"/>
      <c r="D33" s="66" t="s">
        <v>34</v>
      </c>
      <c r="E33" s="67" t="s">
        <v>100</v>
      </c>
    </row>
    <row r="34" spans="1:6" x14ac:dyDescent="0.25">
      <c r="A34" s="76"/>
      <c r="B34" s="65">
        <v>2262.1799999999998</v>
      </c>
      <c r="C34" s="66"/>
      <c r="D34" s="66" t="s">
        <v>28</v>
      </c>
      <c r="E34" s="67" t="s">
        <v>66</v>
      </c>
      <c r="F34" s="71"/>
    </row>
    <row r="35" spans="1:6" x14ac:dyDescent="0.25">
      <c r="A35" s="76"/>
      <c r="B35" s="65">
        <v>1503.61</v>
      </c>
      <c r="C35" s="66"/>
      <c r="D35" s="66" t="s">
        <v>34</v>
      </c>
      <c r="E35" s="67" t="s">
        <v>101</v>
      </c>
    </row>
    <row r="36" spans="1:6" x14ac:dyDescent="0.25">
      <c r="A36" s="76"/>
      <c r="B36" s="65">
        <v>1886.51</v>
      </c>
      <c r="C36" s="66"/>
      <c r="D36" s="66" t="s">
        <v>28</v>
      </c>
      <c r="E36" s="67" t="s">
        <v>67</v>
      </c>
    </row>
    <row r="37" spans="1:6" ht="25" x14ac:dyDescent="0.25">
      <c r="A37" s="76" t="s">
        <v>167</v>
      </c>
      <c r="B37" s="65"/>
      <c r="C37" s="66" t="s">
        <v>102</v>
      </c>
      <c r="D37" s="66"/>
      <c r="E37" s="67"/>
    </row>
    <row r="38" spans="1:6" x14ac:dyDescent="0.25">
      <c r="A38" s="76"/>
      <c r="B38" s="65">
        <v>656.75</v>
      </c>
      <c r="C38" s="66"/>
      <c r="D38" s="66" t="s">
        <v>28</v>
      </c>
      <c r="E38" s="67" t="s">
        <v>103</v>
      </c>
    </row>
    <row r="39" spans="1:6" x14ac:dyDescent="0.25">
      <c r="A39" s="76"/>
      <c r="B39" s="65">
        <v>152.35</v>
      </c>
      <c r="C39" s="66"/>
      <c r="D39" s="66" t="s">
        <v>28</v>
      </c>
      <c r="E39" s="67" t="s">
        <v>68</v>
      </c>
    </row>
    <row r="40" spans="1:6" x14ac:dyDescent="0.25">
      <c r="A40" s="76"/>
      <c r="B40" s="65">
        <v>1004.37</v>
      </c>
      <c r="C40" s="66"/>
      <c r="D40" s="66" t="s">
        <v>34</v>
      </c>
      <c r="E40" s="67" t="s">
        <v>69</v>
      </c>
    </row>
    <row r="41" spans="1:6" x14ac:dyDescent="0.25">
      <c r="A41" s="76"/>
      <c r="B41" s="65">
        <v>152.35</v>
      </c>
      <c r="C41" s="66"/>
      <c r="D41" s="66" t="s">
        <v>28</v>
      </c>
      <c r="E41" s="67" t="s">
        <v>70</v>
      </c>
    </row>
    <row r="42" spans="1:6" x14ac:dyDescent="0.25">
      <c r="A42" s="76"/>
      <c r="B42" s="65">
        <v>702.16</v>
      </c>
      <c r="C42" s="66"/>
      <c r="D42" s="66" t="s">
        <v>28</v>
      </c>
      <c r="E42" s="67" t="s">
        <v>71</v>
      </c>
      <c r="F42" s="71"/>
    </row>
    <row r="43" spans="1:6" ht="25" x14ac:dyDescent="0.25">
      <c r="A43" s="76" t="s">
        <v>168</v>
      </c>
      <c r="B43" s="63"/>
      <c r="C43" s="66" t="s">
        <v>104</v>
      </c>
      <c r="D43" s="60"/>
      <c r="E43" s="62"/>
    </row>
    <row r="44" spans="1:6" x14ac:dyDescent="0.25">
      <c r="A44" s="78"/>
      <c r="B44" s="65">
        <v>3544.88</v>
      </c>
      <c r="C44" s="66"/>
      <c r="D44" s="66" t="s">
        <v>28</v>
      </c>
      <c r="E44" s="67" t="s">
        <v>105</v>
      </c>
    </row>
    <row r="45" spans="1:6" x14ac:dyDescent="0.25">
      <c r="A45" s="78"/>
      <c r="B45" s="65">
        <v>1464.41</v>
      </c>
      <c r="C45" s="66"/>
      <c r="D45" s="66" t="s">
        <v>28</v>
      </c>
      <c r="E45" s="67" t="s">
        <v>106</v>
      </c>
    </row>
    <row r="46" spans="1:6" x14ac:dyDescent="0.25">
      <c r="A46" s="78"/>
      <c r="B46" s="65">
        <v>244.2</v>
      </c>
      <c r="C46" s="66"/>
      <c r="D46" s="66" t="s">
        <v>72</v>
      </c>
      <c r="E46" s="67" t="s">
        <v>73</v>
      </c>
    </row>
    <row r="47" spans="1:6" x14ac:dyDescent="0.25">
      <c r="A47" s="78"/>
      <c r="B47" s="65">
        <v>1334.14</v>
      </c>
      <c r="C47" s="66"/>
      <c r="D47" s="66" t="s">
        <v>28</v>
      </c>
      <c r="E47" s="67" t="s">
        <v>74</v>
      </c>
    </row>
    <row r="48" spans="1:6" x14ac:dyDescent="0.25">
      <c r="A48" s="78"/>
      <c r="B48" s="65">
        <v>3537.26</v>
      </c>
      <c r="C48" s="66"/>
      <c r="D48" s="66" t="s">
        <v>28</v>
      </c>
      <c r="E48" s="67" t="s">
        <v>75</v>
      </c>
    </row>
    <row r="49" spans="1:5" s="117" customFormat="1" ht="21.5" customHeight="1" x14ac:dyDescent="0.25">
      <c r="A49" s="78" t="s">
        <v>169</v>
      </c>
      <c r="B49" s="115"/>
      <c r="C49" s="109" t="s">
        <v>185</v>
      </c>
      <c r="D49" s="109"/>
      <c r="E49" s="116"/>
    </row>
    <row r="50" spans="1:5" x14ac:dyDescent="0.25">
      <c r="A50" s="78"/>
      <c r="B50" s="65">
        <v>103.78</v>
      </c>
      <c r="C50" s="66"/>
      <c r="D50" s="66" t="s">
        <v>28</v>
      </c>
      <c r="E50" s="67" t="s">
        <v>35</v>
      </c>
    </row>
    <row r="51" spans="1:5" x14ac:dyDescent="0.25">
      <c r="A51" s="78"/>
      <c r="B51" s="65">
        <v>572.05999999999995</v>
      </c>
      <c r="C51" s="66"/>
      <c r="D51" s="66" t="s">
        <v>28</v>
      </c>
      <c r="E51" s="67" t="s">
        <v>107</v>
      </c>
    </row>
    <row r="52" spans="1:5" x14ac:dyDescent="0.25">
      <c r="A52" s="78"/>
      <c r="B52" s="65">
        <v>560.6</v>
      </c>
      <c r="C52" s="66"/>
      <c r="D52" s="66" t="s">
        <v>28</v>
      </c>
      <c r="E52" s="67" t="s">
        <v>71</v>
      </c>
    </row>
    <row r="53" spans="1:5" ht="25" x14ac:dyDescent="0.25">
      <c r="A53" s="78" t="s">
        <v>172</v>
      </c>
      <c r="B53" s="65"/>
      <c r="C53" s="66" t="s">
        <v>76</v>
      </c>
      <c r="D53" s="66"/>
      <c r="E53" s="67"/>
    </row>
    <row r="54" spans="1:5" x14ac:dyDescent="0.25">
      <c r="A54" s="78"/>
      <c r="B54" s="65">
        <v>147.79</v>
      </c>
      <c r="C54" s="66"/>
      <c r="D54" s="66" t="s">
        <v>28</v>
      </c>
      <c r="E54" s="67" t="s">
        <v>35</v>
      </c>
    </row>
    <row r="55" spans="1:5" x14ac:dyDescent="0.25">
      <c r="A55" s="78"/>
      <c r="B55" s="65">
        <v>3228.45</v>
      </c>
      <c r="C55" s="66"/>
      <c r="D55" s="66" t="s">
        <v>28</v>
      </c>
      <c r="E55" s="67" t="s">
        <v>105</v>
      </c>
    </row>
    <row r="56" spans="1:5" x14ac:dyDescent="0.25">
      <c r="A56" s="78"/>
      <c r="B56" s="65">
        <v>395.45</v>
      </c>
      <c r="C56" s="66"/>
      <c r="D56" s="66" t="s">
        <v>28</v>
      </c>
      <c r="E56" s="67" t="s">
        <v>108</v>
      </c>
    </row>
    <row r="57" spans="1:5" x14ac:dyDescent="0.25">
      <c r="A57" s="78"/>
      <c r="B57" s="65">
        <v>1883.1</v>
      </c>
      <c r="C57" s="66"/>
      <c r="D57" s="66" t="s">
        <v>28</v>
      </c>
      <c r="E57" s="67" t="s">
        <v>77</v>
      </c>
    </row>
    <row r="58" spans="1:5" x14ac:dyDescent="0.25">
      <c r="A58" s="78"/>
      <c r="B58" s="65">
        <v>276.7</v>
      </c>
      <c r="C58" s="66"/>
      <c r="D58" s="66" t="s">
        <v>28</v>
      </c>
      <c r="E58" s="67" t="s">
        <v>109</v>
      </c>
    </row>
    <row r="59" spans="1:5" x14ac:dyDescent="0.25">
      <c r="A59" s="78"/>
      <c r="B59" s="65">
        <v>1268.44</v>
      </c>
      <c r="C59" s="66"/>
      <c r="D59" s="66" t="s">
        <v>28</v>
      </c>
      <c r="E59" s="67" t="s">
        <v>110</v>
      </c>
    </row>
    <row r="60" spans="1:5" x14ac:dyDescent="0.25">
      <c r="A60" s="78"/>
      <c r="B60" s="65">
        <v>3228.45</v>
      </c>
      <c r="C60" s="66"/>
      <c r="D60" s="66" t="s">
        <v>28</v>
      </c>
      <c r="E60" s="67" t="s">
        <v>111</v>
      </c>
    </row>
    <row r="61" spans="1:5" x14ac:dyDescent="0.25">
      <c r="A61" s="76"/>
      <c r="B61" s="65">
        <v>147.79</v>
      </c>
      <c r="C61" s="66"/>
      <c r="D61" s="66" t="s">
        <v>28</v>
      </c>
      <c r="E61" s="67" t="s">
        <v>33</v>
      </c>
    </row>
    <row r="62" spans="1:5" ht="13" x14ac:dyDescent="0.3">
      <c r="A62" s="79" t="s">
        <v>21</v>
      </c>
      <c r="B62" s="54">
        <f>SUM(B6:B61)</f>
        <v>51699.249999999985</v>
      </c>
      <c r="C62" s="9"/>
      <c r="D62" s="66"/>
      <c r="E62" s="17"/>
    </row>
    <row r="63" spans="1:5" s="5" customFormat="1" ht="15.5" x14ac:dyDescent="0.35">
      <c r="A63" s="80" t="s">
        <v>6</v>
      </c>
      <c r="B63" s="39"/>
      <c r="C63" s="8"/>
      <c r="D63" s="8"/>
      <c r="E63" s="18"/>
    </row>
    <row r="64" spans="1:5" s="52" customFormat="1" ht="26" x14ac:dyDescent="0.3">
      <c r="A64" s="81" t="s">
        <v>2</v>
      </c>
      <c r="B64" s="50" t="s">
        <v>15</v>
      </c>
      <c r="C64" s="50" t="s">
        <v>7</v>
      </c>
      <c r="D64" s="50" t="s">
        <v>4</v>
      </c>
      <c r="E64" s="51" t="s">
        <v>5</v>
      </c>
    </row>
    <row r="65" spans="1:6" x14ac:dyDescent="0.25">
      <c r="A65" s="87">
        <v>42917</v>
      </c>
      <c r="B65" s="108"/>
      <c r="C65" s="109" t="s">
        <v>142</v>
      </c>
      <c r="D65" s="110"/>
      <c r="E65" s="111"/>
    </row>
    <row r="66" spans="1:6" x14ac:dyDescent="0.25">
      <c r="A66" s="75"/>
      <c r="B66" s="108">
        <v>136.97</v>
      </c>
      <c r="C66" s="110"/>
      <c r="D66" s="110" t="s">
        <v>28</v>
      </c>
      <c r="E66" s="111" t="s">
        <v>33</v>
      </c>
    </row>
    <row r="67" spans="1:6" ht="25" x14ac:dyDescent="0.25">
      <c r="A67" s="87">
        <v>42919</v>
      </c>
      <c r="B67" s="108"/>
      <c r="C67" s="110" t="s">
        <v>86</v>
      </c>
      <c r="D67" s="110"/>
      <c r="E67" s="111"/>
    </row>
    <row r="68" spans="1:6" x14ac:dyDescent="0.25">
      <c r="A68" s="75"/>
      <c r="B68" s="108">
        <v>283.31</v>
      </c>
      <c r="C68" s="110"/>
      <c r="D68" s="110" t="s">
        <v>28</v>
      </c>
      <c r="E68" s="111" t="s">
        <v>35</v>
      </c>
      <c r="F68" s="68"/>
    </row>
    <row r="69" spans="1:6" x14ac:dyDescent="0.25">
      <c r="A69" s="75"/>
      <c r="B69" s="108">
        <v>81.12</v>
      </c>
      <c r="C69" s="110"/>
      <c r="D69" s="110" t="s">
        <v>28</v>
      </c>
      <c r="E69" s="111" t="s">
        <v>33</v>
      </c>
    </row>
    <row r="70" spans="1:6" x14ac:dyDescent="0.25">
      <c r="A70" s="77" t="s">
        <v>158</v>
      </c>
      <c r="B70" s="108"/>
      <c r="C70" s="110" t="s">
        <v>87</v>
      </c>
      <c r="D70" s="110"/>
      <c r="E70" s="111"/>
    </row>
    <row r="71" spans="1:6" x14ac:dyDescent="0.25">
      <c r="A71" s="75"/>
      <c r="B71" s="108">
        <v>107.27</v>
      </c>
      <c r="C71" s="110"/>
      <c r="D71" s="110" t="s">
        <v>28</v>
      </c>
      <c r="E71" s="111" t="s">
        <v>35</v>
      </c>
    </row>
    <row r="72" spans="1:6" x14ac:dyDescent="0.25">
      <c r="A72" s="75"/>
      <c r="B72" s="108">
        <v>216.45</v>
      </c>
      <c r="C72" s="110"/>
      <c r="D72" s="110" t="s">
        <v>30</v>
      </c>
      <c r="E72" s="111" t="s">
        <v>112</v>
      </c>
    </row>
    <row r="73" spans="1:6" x14ac:dyDescent="0.25">
      <c r="A73" s="75"/>
      <c r="B73" s="108">
        <v>230.3</v>
      </c>
      <c r="C73" s="110"/>
      <c r="D73" s="110" t="s">
        <v>28</v>
      </c>
      <c r="E73" s="111" t="s">
        <v>85</v>
      </c>
    </row>
    <row r="74" spans="1:6" ht="25" x14ac:dyDescent="0.25">
      <c r="A74" s="75" t="s">
        <v>173</v>
      </c>
      <c r="B74" s="108"/>
      <c r="C74" s="110" t="s">
        <v>113</v>
      </c>
      <c r="D74" s="110"/>
      <c r="E74" s="111"/>
    </row>
    <row r="75" spans="1:6" x14ac:dyDescent="0.25">
      <c r="A75" s="75"/>
      <c r="B75" s="108">
        <v>308.39</v>
      </c>
      <c r="C75" s="110"/>
      <c r="D75" s="110" t="s">
        <v>28</v>
      </c>
      <c r="E75" s="111" t="s">
        <v>114</v>
      </c>
      <c r="F75" s="68"/>
    </row>
    <row r="76" spans="1:6" x14ac:dyDescent="0.25">
      <c r="A76" s="75"/>
      <c r="B76" s="108">
        <v>64.959999999999994</v>
      </c>
      <c r="C76" s="110"/>
      <c r="D76" s="110" t="s">
        <v>30</v>
      </c>
      <c r="E76" s="111" t="s">
        <v>29</v>
      </c>
    </row>
    <row r="77" spans="1:6" x14ac:dyDescent="0.25">
      <c r="A77" s="76"/>
      <c r="B77" s="108">
        <v>312.58</v>
      </c>
      <c r="C77" s="110"/>
      <c r="D77" s="110" t="s">
        <v>28</v>
      </c>
      <c r="E77" s="111" t="s">
        <v>85</v>
      </c>
    </row>
    <row r="78" spans="1:6" ht="25" x14ac:dyDescent="0.25">
      <c r="A78" s="75" t="s">
        <v>174</v>
      </c>
      <c r="B78" s="108"/>
      <c r="C78" s="110" t="s">
        <v>49</v>
      </c>
      <c r="D78" s="110"/>
      <c r="E78" s="111"/>
    </row>
    <row r="79" spans="1:6" x14ac:dyDescent="0.25">
      <c r="A79" s="75"/>
      <c r="B79" s="108">
        <v>166.12</v>
      </c>
      <c r="C79" s="110"/>
      <c r="D79" s="110" t="s">
        <v>28</v>
      </c>
      <c r="E79" s="111" t="s">
        <v>115</v>
      </c>
    </row>
    <row r="80" spans="1:6" x14ac:dyDescent="0.25">
      <c r="A80" s="75"/>
      <c r="B80" s="108">
        <v>110.89</v>
      </c>
      <c r="C80" s="110"/>
      <c r="D80" s="110" t="s">
        <v>30</v>
      </c>
      <c r="E80" s="111" t="s">
        <v>32</v>
      </c>
    </row>
    <row r="81" spans="1:6" x14ac:dyDescent="0.25">
      <c r="A81" s="75"/>
      <c r="B81" s="108">
        <v>320.08999999999997</v>
      </c>
      <c r="C81" s="110"/>
      <c r="D81" s="110" t="s">
        <v>34</v>
      </c>
      <c r="E81" s="111" t="s">
        <v>31</v>
      </c>
    </row>
    <row r="82" spans="1:6" x14ac:dyDescent="0.25">
      <c r="A82" s="76"/>
      <c r="B82" s="108">
        <v>144.62</v>
      </c>
      <c r="C82" s="110"/>
      <c r="D82" s="110" t="s">
        <v>28</v>
      </c>
      <c r="E82" s="111" t="s">
        <v>33</v>
      </c>
    </row>
    <row r="83" spans="1:6" s="9" customFormat="1" ht="50" x14ac:dyDescent="0.25">
      <c r="A83" s="87">
        <v>42971</v>
      </c>
      <c r="B83" s="108"/>
      <c r="C83" s="112" t="s">
        <v>184</v>
      </c>
      <c r="D83" s="110"/>
      <c r="E83" s="111"/>
    </row>
    <row r="84" spans="1:6" s="9" customFormat="1" ht="16.899999999999999" customHeight="1" x14ac:dyDescent="0.25">
      <c r="A84" s="77"/>
      <c r="B84" s="98">
        <v>275.75</v>
      </c>
      <c r="C84" s="110"/>
      <c r="D84" s="110" t="s">
        <v>57</v>
      </c>
      <c r="E84" s="111" t="s">
        <v>35</v>
      </c>
      <c r="F84" s="68"/>
    </row>
    <row r="85" spans="1:6" s="9" customFormat="1" ht="50" x14ac:dyDescent="0.25">
      <c r="A85" s="75" t="s">
        <v>175</v>
      </c>
      <c r="B85" s="108"/>
      <c r="C85" s="110" t="s">
        <v>116</v>
      </c>
      <c r="D85" s="110"/>
      <c r="E85" s="111"/>
    </row>
    <row r="86" spans="1:6" s="9" customFormat="1" ht="16.899999999999999" customHeight="1" x14ac:dyDescent="0.25">
      <c r="A86" s="76"/>
      <c r="B86" s="108">
        <v>244.1</v>
      </c>
      <c r="C86" s="110"/>
      <c r="D86" s="110" t="s">
        <v>28</v>
      </c>
      <c r="E86" s="111" t="s">
        <v>35</v>
      </c>
    </row>
    <row r="87" spans="1:6" s="9" customFormat="1" x14ac:dyDescent="0.25">
      <c r="A87" s="75"/>
      <c r="B87" s="108">
        <v>129.91999999999999</v>
      </c>
      <c r="C87" s="110"/>
      <c r="D87" s="110" t="s">
        <v>30</v>
      </c>
      <c r="E87" s="111" t="s">
        <v>31</v>
      </c>
    </row>
    <row r="88" spans="1:6" s="9" customFormat="1" x14ac:dyDescent="0.25">
      <c r="A88" s="75"/>
      <c r="B88" s="108">
        <v>213.49</v>
      </c>
      <c r="C88" s="110"/>
      <c r="D88" s="110" t="s">
        <v>57</v>
      </c>
      <c r="E88" s="111" t="s">
        <v>33</v>
      </c>
      <c r="F88" s="68"/>
    </row>
    <row r="89" spans="1:6" s="9" customFormat="1" ht="25" x14ac:dyDescent="0.25">
      <c r="A89" s="87">
        <v>42990</v>
      </c>
      <c r="B89" s="108"/>
      <c r="C89" s="110" t="s">
        <v>117</v>
      </c>
      <c r="D89" s="110"/>
      <c r="E89" s="111"/>
      <c r="F89" s="64"/>
    </row>
    <row r="90" spans="1:6" s="9" customFormat="1" x14ac:dyDescent="0.25">
      <c r="A90" s="76"/>
      <c r="B90" s="108">
        <v>217.54</v>
      </c>
      <c r="C90" s="110"/>
      <c r="D90" s="110" t="s">
        <v>57</v>
      </c>
      <c r="E90" s="111" t="s">
        <v>39</v>
      </c>
      <c r="F90" s="68"/>
    </row>
    <row r="91" spans="1:6" s="9" customFormat="1" x14ac:dyDescent="0.25">
      <c r="A91" s="75"/>
      <c r="B91" s="108">
        <v>210.43</v>
      </c>
      <c r="C91" s="110"/>
      <c r="D91" s="110" t="s">
        <v>57</v>
      </c>
      <c r="E91" s="111" t="s">
        <v>38</v>
      </c>
    </row>
    <row r="92" spans="1:6" s="9" customFormat="1" ht="25" x14ac:dyDescent="0.25">
      <c r="A92" s="87">
        <v>42993</v>
      </c>
      <c r="B92" s="108"/>
      <c r="C92" s="110" t="s">
        <v>88</v>
      </c>
      <c r="D92" s="110"/>
      <c r="E92" s="111"/>
    </row>
    <row r="93" spans="1:6" s="9" customFormat="1" x14ac:dyDescent="0.25">
      <c r="A93" s="75"/>
      <c r="B93" s="108">
        <v>336.84</v>
      </c>
      <c r="C93" s="110"/>
      <c r="D93" s="110" t="s">
        <v>57</v>
      </c>
      <c r="E93" s="111" t="s">
        <v>43</v>
      </c>
    </row>
    <row r="94" spans="1:6" s="9" customFormat="1" x14ac:dyDescent="0.25">
      <c r="A94" s="75"/>
      <c r="B94" s="108">
        <v>162.37</v>
      </c>
      <c r="C94" s="110"/>
      <c r="D94" s="110" t="s">
        <v>57</v>
      </c>
      <c r="E94" s="111" t="s">
        <v>45</v>
      </c>
    </row>
    <row r="95" spans="1:6" s="9" customFormat="1" ht="25" x14ac:dyDescent="0.25">
      <c r="A95" s="87">
        <v>43011</v>
      </c>
      <c r="B95" s="108"/>
      <c r="C95" s="110" t="s">
        <v>118</v>
      </c>
      <c r="D95" s="110"/>
      <c r="E95" s="111"/>
    </row>
    <row r="96" spans="1:6" s="9" customFormat="1" x14ac:dyDescent="0.25">
      <c r="A96" s="75"/>
      <c r="B96" s="108">
        <v>228.8</v>
      </c>
      <c r="C96" s="110"/>
      <c r="D96" s="110" t="s">
        <v>57</v>
      </c>
      <c r="E96" s="111" t="s">
        <v>39</v>
      </c>
    </row>
    <row r="97" spans="1:6" s="9" customFormat="1" x14ac:dyDescent="0.25">
      <c r="A97" s="75"/>
      <c r="B97" s="108">
        <v>282.37</v>
      </c>
      <c r="C97" s="110"/>
      <c r="D97" s="110" t="s">
        <v>57</v>
      </c>
      <c r="E97" s="111" t="s">
        <v>38</v>
      </c>
    </row>
    <row r="98" spans="1:6" s="9" customFormat="1" ht="25" x14ac:dyDescent="0.25">
      <c r="A98" s="75" t="s">
        <v>176</v>
      </c>
      <c r="B98" s="108"/>
      <c r="C98" s="110" t="s">
        <v>102</v>
      </c>
      <c r="D98" s="110"/>
      <c r="E98" s="111"/>
    </row>
    <row r="99" spans="1:6" s="9" customFormat="1" x14ac:dyDescent="0.25">
      <c r="A99" s="75"/>
      <c r="B99" s="108">
        <v>198.18</v>
      </c>
      <c r="C99" s="110"/>
      <c r="D99" s="110" t="s">
        <v>57</v>
      </c>
      <c r="E99" s="111" t="s">
        <v>119</v>
      </c>
    </row>
    <row r="100" spans="1:6" s="9" customFormat="1" x14ac:dyDescent="0.25">
      <c r="A100" s="76"/>
      <c r="B100" s="108">
        <v>198.18</v>
      </c>
      <c r="C100" s="110"/>
      <c r="D100" s="110" t="s">
        <v>57</v>
      </c>
      <c r="E100" s="111" t="s">
        <v>120</v>
      </c>
    </row>
    <row r="101" spans="1:6" s="9" customFormat="1" ht="25" x14ac:dyDescent="0.25">
      <c r="A101" s="76" t="s">
        <v>177</v>
      </c>
      <c r="B101" s="108"/>
      <c r="C101" s="110" t="s">
        <v>121</v>
      </c>
      <c r="D101" s="110"/>
      <c r="E101" s="111"/>
    </row>
    <row r="102" spans="1:6" s="9" customFormat="1" x14ac:dyDescent="0.25">
      <c r="A102" s="75"/>
      <c r="B102" s="98">
        <v>267.06</v>
      </c>
      <c r="C102" s="110"/>
      <c r="D102" s="110" t="s">
        <v>57</v>
      </c>
      <c r="E102" s="111" t="s">
        <v>35</v>
      </c>
      <c r="F102" s="68"/>
    </row>
    <row r="103" spans="1:6" s="9" customFormat="1" x14ac:dyDescent="0.25">
      <c r="A103" s="82"/>
      <c r="B103" s="110">
        <v>86.62</v>
      </c>
      <c r="C103" s="110"/>
      <c r="D103" s="110" t="s">
        <v>30</v>
      </c>
      <c r="E103" s="111" t="s">
        <v>31</v>
      </c>
    </row>
    <row r="104" spans="1:6" s="9" customFormat="1" ht="16.899999999999999" customHeight="1" x14ac:dyDescent="0.25">
      <c r="A104" s="82"/>
      <c r="B104" s="98">
        <v>236.45</v>
      </c>
      <c r="C104" s="110"/>
      <c r="D104" s="110" t="s">
        <v>57</v>
      </c>
      <c r="E104" s="111" t="s">
        <v>33</v>
      </c>
      <c r="F104" s="58"/>
    </row>
    <row r="105" spans="1:6" s="9" customFormat="1" ht="25" x14ac:dyDescent="0.25">
      <c r="A105" s="77" t="s">
        <v>178</v>
      </c>
      <c r="B105" s="110"/>
      <c r="C105" s="110" t="s">
        <v>122</v>
      </c>
      <c r="D105" s="110"/>
      <c r="E105" s="111"/>
    </row>
    <row r="106" spans="1:6" s="9" customFormat="1" x14ac:dyDescent="0.25">
      <c r="A106" s="82"/>
      <c r="B106" s="110">
        <v>312.97000000000003</v>
      </c>
      <c r="C106" s="110"/>
      <c r="D106" s="110" t="s">
        <v>57</v>
      </c>
      <c r="E106" s="111" t="s">
        <v>35</v>
      </c>
    </row>
    <row r="107" spans="1:6" s="9" customFormat="1" x14ac:dyDescent="0.25">
      <c r="A107" s="75"/>
      <c r="B107" s="110">
        <v>64.959999999999994</v>
      </c>
      <c r="C107" s="110"/>
      <c r="D107" s="110" t="s">
        <v>30</v>
      </c>
      <c r="E107" s="111" t="s">
        <v>31</v>
      </c>
    </row>
    <row r="108" spans="1:6" s="9" customFormat="1" x14ac:dyDescent="0.25">
      <c r="A108" s="75"/>
      <c r="B108" s="110">
        <v>429.57</v>
      </c>
      <c r="C108" s="110"/>
      <c r="D108" s="110" t="s">
        <v>34</v>
      </c>
      <c r="E108" s="111" t="s">
        <v>31</v>
      </c>
    </row>
    <row r="109" spans="1:6" s="9" customFormat="1" x14ac:dyDescent="0.25">
      <c r="A109" s="75"/>
      <c r="B109" s="110">
        <v>232.9</v>
      </c>
      <c r="C109" s="110"/>
      <c r="D109" s="110" t="s">
        <v>28</v>
      </c>
      <c r="E109" s="111" t="s">
        <v>123</v>
      </c>
    </row>
    <row r="110" spans="1:6" s="9" customFormat="1" x14ac:dyDescent="0.25">
      <c r="A110" s="75"/>
      <c r="B110" s="110">
        <v>182.82</v>
      </c>
      <c r="C110" s="110"/>
      <c r="D110" s="110" t="s">
        <v>28</v>
      </c>
      <c r="E110" s="111" t="s">
        <v>124</v>
      </c>
    </row>
    <row r="111" spans="1:6" s="9" customFormat="1" ht="25" x14ac:dyDescent="0.25">
      <c r="A111" s="87">
        <v>43054</v>
      </c>
      <c r="B111" s="110"/>
      <c r="C111" s="110" t="s">
        <v>50</v>
      </c>
      <c r="D111" s="110"/>
      <c r="E111" s="111"/>
    </row>
    <row r="112" spans="1:6" s="9" customFormat="1" ht="16.899999999999999" customHeight="1" x14ac:dyDescent="0.25">
      <c r="A112" s="75"/>
      <c r="B112" s="110">
        <v>267.05</v>
      </c>
      <c r="C112" s="110"/>
      <c r="D112" s="110" t="s">
        <v>57</v>
      </c>
      <c r="E112" s="111" t="s">
        <v>35</v>
      </c>
    </row>
    <row r="113" spans="1:6" s="9" customFormat="1" ht="16.899999999999999" customHeight="1" x14ac:dyDescent="0.25">
      <c r="A113" s="82"/>
      <c r="B113" s="110">
        <v>64.959999999999994</v>
      </c>
      <c r="C113" s="110"/>
      <c r="D113" s="110" t="s">
        <v>30</v>
      </c>
      <c r="E113" s="111" t="s">
        <v>31</v>
      </c>
    </row>
    <row r="114" spans="1:6" s="9" customFormat="1" x14ac:dyDescent="0.25">
      <c r="A114" s="75"/>
      <c r="B114" s="98">
        <v>244.1</v>
      </c>
      <c r="C114" s="110"/>
      <c r="D114" s="110" t="s">
        <v>28</v>
      </c>
      <c r="E114" s="111" t="s">
        <v>33</v>
      </c>
    </row>
    <row r="115" spans="1:6" s="9" customFormat="1" ht="37.5" x14ac:dyDescent="0.25">
      <c r="A115" s="87">
        <v>43056</v>
      </c>
      <c r="B115" s="98"/>
      <c r="C115" s="110" t="s">
        <v>125</v>
      </c>
      <c r="D115" s="110"/>
      <c r="E115" s="111"/>
    </row>
    <row r="116" spans="1:6" s="9" customFormat="1" x14ac:dyDescent="0.25">
      <c r="A116" s="82"/>
      <c r="B116" s="110">
        <v>213.49</v>
      </c>
      <c r="C116" s="110"/>
      <c r="D116" s="110" t="s">
        <v>28</v>
      </c>
      <c r="E116" s="111" t="s">
        <v>35</v>
      </c>
    </row>
    <row r="117" spans="1:6" s="9" customFormat="1" ht="16.899999999999999" customHeight="1" x14ac:dyDescent="0.25">
      <c r="A117" s="82"/>
      <c r="B117" s="110">
        <v>64.959999999999994</v>
      </c>
      <c r="C117" s="110"/>
      <c r="D117" s="110" t="s">
        <v>30</v>
      </c>
      <c r="E117" s="111" t="s">
        <v>31</v>
      </c>
    </row>
    <row r="118" spans="1:6" s="9" customFormat="1" ht="16.899999999999999" customHeight="1" x14ac:dyDescent="0.25">
      <c r="A118" s="75"/>
      <c r="B118" s="110">
        <v>267.05</v>
      </c>
      <c r="C118" s="110"/>
      <c r="D118" s="110" t="s">
        <v>28</v>
      </c>
      <c r="E118" s="111" t="s">
        <v>33</v>
      </c>
    </row>
    <row r="119" spans="1:6" s="9" customFormat="1" ht="25" x14ac:dyDescent="0.25">
      <c r="A119" s="87">
        <v>43168</v>
      </c>
      <c r="B119" s="110"/>
      <c r="C119" s="110" t="s">
        <v>126</v>
      </c>
      <c r="D119" s="110"/>
      <c r="E119" s="111"/>
    </row>
    <row r="120" spans="1:6" x14ac:dyDescent="0.25">
      <c r="A120" s="75"/>
      <c r="B120" s="110">
        <v>219.61</v>
      </c>
      <c r="C120" s="110"/>
      <c r="D120" s="110" t="s">
        <v>28</v>
      </c>
      <c r="E120" s="111" t="s">
        <v>39</v>
      </c>
    </row>
    <row r="121" spans="1:6" x14ac:dyDescent="0.25">
      <c r="A121" s="75"/>
      <c r="B121" s="110">
        <v>277.77</v>
      </c>
      <c r="C121" s="110"/>
      <c r="D121" s="110" t="s">
        <v>28</v>
      </c>
      <c r="E121" s="111" t="s">
        <v>38</v>
      </c>
    </row>
    <row r="122" spans="1:6" x14ac:dyDescent="0.25">
      <c r="A122" s="76"/>
      <c r="B122" s="110">
        <v>8.6999999999999993</v>
      </c>
      <c r="C122" s="110"/>
      <c r="D122" s="110" t="s">
        <v>28</v>
      </c>
      <c r="E122" s="111" t="s">
        <v>38</v>
      </c>
    </row>
    <row r="123" spans="1:6" ht="37.5" x14ac:dyDescent="0.25">
      <c r="A123" s="87">
        <v>43172</v>
      </c>
      <c r="B123" s="110"/>
      <c r="C123" s="110" t="s">
        <v>127</v>
      </c>
      <c r="D123" s="110"/>
      <c r="E123" s="111"/>
    </row>
    <row r="124" spans="1:6" x14ac:dyDescent="0.25">
      <c r="A124" s="75"/>
      <c r="B124" s="110">
        <v>8.6999999999999993</v>
      </c>
      <c r="C124" s="110"/>
      <c r="D124" s="110" t="s">
        <v>28</v>
      </c>
      <c r="E124" s="111" t="s">
        <v>114</v>
      </c>
    </row>
    <row r="125" spans="1:6" x14ac:dyDescent="0.25">
      <c r="A125" s="75"/>
      <c r="B125" s="98">
        <v>212.87</v>
      </c>
      <c r="C125" s="110"/>
      <c r="D125" s="110" t="s">
        <v>28</v>
      </c>
      <c r="E125" s="111" t="s">
        <v>114</v>
      </c>
      <c r="F125" s="58"/>
    </row>
    <row r="126" spans="1:6" x14ac:dyDescent="0.25">
      <c r="A126" s="75"/>
      <c r="B126" s="98">
        <v>64.959999999999994</v>
      </c>
      <c r="C126" s="110"/>
      <c r="D126" s="110" t="s">
        <v>30</v>
      </c>
      <c r="E126" s="111" t="s">
        <v>29</v>
      </c>
      <c r="F126" s="58"/>
    </row>
    <row r="127" spans="1:6" s="9" customFormat="1" ht="16.899999999999999" customHeight="1" x14ac:dyDescent="0.25">
      <c r="A127" s="82"/>
      <c r="B127" s="110">
        <v>256.27999999999997</v>
      </c>
      <c r="C127" s="110"/>
      <c r="D127" s="110" t="s">
        <v>28</v>
      </c>
      <c r="E127" s="111" t="s">
        <v>85</v>
      </c>
    </row>
    <row r="128" spans="1:6" s="9" customFormat="1" x14ac:dyDescent="0.25">
      <c r="A128" s="75"/>
      <c r="B128" s="110">
        <v>8.6999999999999993</v>
      </c>
      <c r="C128" s="110"/>
      <c r="D128" s="110" t="s">
        <v>28</v>
      </c>
      <c r="E128" s="111" t="s">
        <v>85</v>
      </c>
    </row>
    <row r="129" spans="1:5" s="9" customFormat="1" ht="25" x14ac:dyDescent="0.25">
      <c r="A129" s="87">
        <v>43175</v>
      </c>
      <c r="B129" s="110"/>
      <c r="C129" s="110" t="s">
        <v>128</v>
      </c>
      <c r="D129" s="110"/>
      <c r="E129" s="111"/>
    </row>
    <row r="130" spans="1:5" s="9" customFormat="1" x14ac:dyDescent="0.25">
      <c r="A130" s="75"/>
      <c r="B130" s="110">
        <v>8.6999999999999993</v>
      </c>
      <c r="C130" s="110"/>
      <c r="D130" s="110" t="s">
        <v>57</v>
      </c>
      <c r="E130" s="111" t="s">
        <v>129</v>
      </c>
    </row>
    <row r="131" spans="1:5" s="9" customFormat="1" ht="16.899999999999999" customHeight="1" x14ac:dyDescent="0.25">
      <c r="A131" s="82"/>
      <c r="B131" s="98">
        <v>290.5</v>
      </c>
      <c r="C131" s="110"/>
      <c r="D131" s="110" t="s">
        <v>28</v>
      </c>
      <c r="E131" s="111" t="s">
        <v>129</v>
      </c>
    </row>
    <row r="132" spans="1:5" s="9" customFormat="1" x14ac:dyDescent="0.25">
      <c r="A132" s="82"/>
      <c r="B132" s="110">
        <v>170.3</v>
      </c>
      <c r="C132" s="110"/>
      <c r="D132" s="110" t="s">
        <v>28</v>
      </c>
      <c r="E132" s="111" t="s">
        <v>124</v>
      </c>
    </row>
    <row r="133" spans="1:5" s="9" customFormat="1" ht="25" x14ac:dyDescent="0.25">
      <c r="A133" s="87">
        <v>43187</v>
      </c>
      <c r="B133" s="110"/>
      <c r="C133" s="110" t="s">
        <v>52</v>
      </c>
      <c r="D133" s="110"/>
      <c r="E133" s="111"/>
    </row>
    <row r="134" spans="1:5" s="9" customFormat="1" x14ac:dyDescent="0.25">
      <c r="A134" s="77"/>
      <c r="B134" s="110">
        <v>222.68</v>
      </c>
      <c r="C134" s="110"/>
      <c r="D134" s="110" t="s">
        <v>28</v>
      </c>
      <c r="E134" s="111" t="s">
        <v>35</v>
      </c>
    </row>
    <row r="135" spans="1:5" s="9" customFormat="1" ht="25" x14ac:dyDescent="0.25">
      <c r="A135" s="77" t="s">
        <v>179</v>
      </c>
      <c r="B135" s="110"/>
      <c r="C135" s="110" t="s">
        <v>130</v>
      </c>
      <c r="D135" s="110"/>
      <c r="E135" s="111"/>
    </row>
    <row r="136" spans="1:5" s="9" customFormat="1" x14ac:dyDescent="0.25">
      <c r="A136" s="77"/>
      <c r="B136" s="110">
        <v>246.4</v>
      </c>
      <c r="C136" s="110"/>
      <c r="D136" s="110" t="s">
        <v>28</v>
      </c>
      <c r="E136" s="111" t="s">
        <v>36</v>
      </c>
    </row>
    <row r="137" spans="1:5" s="9" customFormat="1" ht="16.899999999999999" customHeight="1" x14ac:dyDescent="0.25">
      <c r="A137" s="82"/>
      <c r="B137" s="110">
        <v>195.65</v>
      </c>
      <c r="C137" s="110"/>
      <c r="D137" s="110" t="s">
        <v>34</v>
      </c>
      <c r="E137" s="111" t="s">
        <v>40</v>
      </c>
    </row>
    <row r="138" spans="1:5" s="9" customFormat="1" x14ac:dyDescent="0.25">
      <c r="A138" s="75"/>
      <c r="B138" s="110">
        <v>184.63</v>
      </c>
      <c r="C138" s="110"/>
      <c r="D138" s="110" t="s">
        <v>28</v>
      </c>
      <c r="E138" s="111" t="s">
        <v>37</v>
      </c>
    </row>
    <row r="139" spans="1:5" s="9" customFormat="1" ht="16.899999999999999" customHeight="1" x14ac:dyDescent="0.25">
      <c r="A139" s="82"/>
      <c r="B139" s="110">
        <v>171.95</v>
      </c>
      <c r="C139" s="110"/>
      <c r="D139" s="110" t="s">
        <v>28</v>
      </c>
      <c r="E139" s="111" t="s">
        <v>38</v>
      </c>
    </row>
    <row r="140" spans="1:5" s="9" customFormat="1" ht="25" x14ac:dyDescent="0.25">
      <c r="A140" s="87">
        <v>43207</v>
      </c>
      <c r="B140" s="98"/>
      <c r="C140" s="110" t="s">
        <v>131</v>
      </c>
      <c r="D140" s="110"/>
      <c r="E140" s="111"/>
    </row>
    <row r="141" spans="1:5" s="9" customFormat="1" x14ac:dyDescent="0.25">
      <c r="A141" s="75"/>
      <c r="B141" s="98">
        <v>203.54</v>
      </c>
      <c r="C141" s="110"/>
      <c r="D141" s="110" t="s">
        <v>28</v>
      </c>
      <c r="E141" s="111" t="s">
        <v>35</v>
      </c>
    </row>
    <row r="142" spans="1:5" s="9" customFormat="1" ht="25" x14ac:dyDescent="0.25">
      <c r="A142" s="87">
        <v>43216</v>
      </c>
      <c r="B142" s="110"/>
      <c r="C142" s="110" t="s">
        <v>132</v>
      </c>
      <c r="D142" s="110"/>
      <c r="E142" s="111"/>
    </row>
    <row r="143" spans="1:5" s="9" customFormat="1" ht="16.899999999999999" customHeight="1" x14ac:dyDescent="0.25">
      <c r="A143" s="82"/>
      <c r="B143" s="98">
        <v>362.89</v>
      </c>
      <c r="C143" s="110"/>
      <c r="D143" s="110" t="s">
        <v>28</v>
      </c>
      <c r="E143" s="111" t="s">
        <v>41</v>
      </c>
    </row>
    <row r="144" spans="1:5" s="9" customFormat="1" ht="16.899999999999999" customHeight="1" x14ac:dyDescent="0.25">
      <c r="A144" s="82"/>
      <c r="B144" s="110">
        <v>259.3</v>
      </c>
      <c r="C144" s="110"/>
      <c r="D144" s="110" t="s">
        <v>30</v>
      </c>
      <c r="E144" s="111" t="s">
        <v>133</v>
      </c>
    </row>
    <row r="145" spans="1:6" s="9" customFormat="1" x14ac:dyDescent="0.25">
      <c r="A145" s="75"/>
      <c r="B145" s="98">
        <v>111.06</v>
      </c>
      <c r="C145" s="110"/>
      <c r="D145" s="110" t="s">
        <v>28</v>
      </c>
      <c r="E145" s="111" t="s">
        <v>42</v>
      </c>
    </row>
    <row r="146" spans="1:6" s="9" customFormat="1" ht="25" x14ac:dyDescent="0.25">
      <c r="A146" s="87">
        <v>43236</v>
      </c>
      <c r="B146" s="98"/>
      <c r="C146" s="110" t="s">
        <v>134</v>
      </c>
      <c r="D146" s="110"/>
      <c r="E146" s="111"/>
    </row>
    <row r="147" spans="1:6" s="9" customFormat="1" x14ac:dyDescent="0.25">
      <c r="A147" s="77"/>
      <c r="B147" s="110">
        <v>127.72</v>
      </c>
      <c r="C147" s="110"/>
      <c r="D147" s="110" t="s">
        <v>28</v>
      </c>
      <c r="E147" s="111" t="s">
        <v>41</v>
      </c>
    </row>
    <row r="148" spans="1:6" s="9" customFormat="1" x14ac:dyDescent="0.25">
      <c r="A148" s="75"/>
      <c r="B148" s="110">
        <v>200.71</v>
      </c>
      <c r="C148" s="110"/>
      <c r="D148" s="110" t="s">
        <v>28</v>
      </c>
      <c r="E148" s="111" t="s">
        <v>42</v>
      </c>
    </row>
    <row r="149" spans="1:6" s="9" customFormat="1" ht="25" x14ac:dyDescent="0.25">
      <c r="A149" s="87">
        <v>43237</v>
      </c>
      <c r="B149" s="98"/>
      <c r="C149" s="110" t="s">
        <v>135</v>
      </c>
      <c r="D149" s="110"/>
      <c r="E149" s="111"/>
    </row>
    <row r="150" spans="1:6" s="9" customFormat="1" x14ac:dyDescent="0.25">
      <c r="A150" s="77"/>
      <c r="B150" s="110">
        <v>189.75</v>
      </c>
      <c r="C150" s="110"/>
      <c r="D150" s="110" t="s">
        <v>57</v>
      </c>
      <c r="E150" s="111" t="s">
        <v>35</v>
      </c>
    </row>
    <row r="151" spans="1:6" s="9" customFormat="1" x14ac:dyDescent="0.25">
      <c r="A151" s="77"/>
      <c r="B151" s="110">
        <v>14.82</v>
      </c>
      <c r="C151" s="110"/>
      <c r="D151" s="110" t="s">
        <v>28</v>
      </c>
      <c r="E151" s="111" t="s">
        <v>136</v>
      </c>
    </row>
    <row r="152" spans="1:6" s="9" customFormat="1" x14ac:dyDescent="0.25">
      <c r="A152" s="77"/>
      <c r="B152" s="110">
        <v>8.6999999999999993</v>
      </c>
      <c r="C152" s="110"/>
      <c r="D152" s="110" t="s">
        <v>28</v>
      </c>
      <c r="E152" s="111" t="s">
        <v>136</v>
      </c>
    </row>
    <row r="153" spans="1:6" s="9" customFormat="1" x14ac:dyDescent="0.25">
      <c r="A153" s="82"/>
      <c r="B153" s="113">
        <v>182.42</v>
      </c>
      <c r="C153" s="110"/>
      <c r="D153" s="110" t="s">
        <v>28</v>
      </c>
      <c r="E153" s="111" t="s">
        <v>137</v>
      </c>
      <c r="F153" s="105"/>
    </row>
    <row r="154" spans="1:6" s="9" customFormat="1" x14ac:dyDescent="0.25">
      <c r="A154" s="82"/>
      <c r="B154" s="110">
        <v>8.6999999999999993</v>
      </c>
      <c r="C154" s="110"/>
      <c r="D154" s="110" t="s">
        <v>28</v>
      </c>
      <c r="E154" s="111" t="s">
        <v>137</v>
      </c>
      <c r="F154" s="105"/>
    </row>
    <row r="155" spans="1:6" s="9" customFormat="1" ht="25" x14ac:dyDescent="0.25">
      <c r="A155" s="87">
        <v>43238</v>
      </c>
      <c r="B155" s="98"/>
      <c r="C155" s="110" t="s">
        <v>138</v>
      </c>
      <c r="D155" s="110"/>
      <c r="E155" s="111"/>
    </row>
    <row r="156" spans="1:6" s="9" customFormat="1" x14ac:dyDescent="0.25">
      <c r="A156" s="75"/>
      <c r="B156" s="114">
        <v>257.58</v>
      </c>
      <c r="C156" s="110"/>
      <c r="D156" s="110" t="s">
        <v>28</v>
      </c>
      <c r="E156" s="111" t="s">
        <v>33</v>
      </c>
      <c r="F156" s="68"/>
    </row>
    <row r="157" spans="1:6" s="9" customFormat="1" ht="50" x14ac:dyDescent="0.25">
      <c r="A157" s="77" t="s">
        <v>180</v>
      </c>
      <c r="B157" s="114"/>
      <c r="C157" s="110" t="s">
        <v>139</v>
      </c>
      <c r="D157" s="110"/>
      <c r="E157" s="111"/>
      <c r="F157" s="69"/>
    </row>
    <row r="158" spans="1:6" s="9" customFormat="1" x14ac:dyDescent="0.25">
      <c r="A158" s="77"/>
      <c r="B158" s="114">
        <v>247.66</v>
      </c>
      <c r="C158" s="110"/>
      <c r="D158" s="110" t="s">
        <v>28</v>
      </c>
      <c r="E158" s="111" t="s">
        <v>35</v>
      </c>
      <c r="F158" s="69"/>
    </row>
    <row r="159" spans="1:6" s="9" customFormat="1" x14ac:dyDescent="0.25">
      <c r="A159" s="77"/>
      <c r="B159" s="114">
        <v>129.91999999999999</v>
      </c>
      <c r="C159" s="110"/>
      <c r="D159" s="110" t="s">
        <v>30</v>
      </c>
      <c r="E159" s="111" t="s">
        <v>31</v>
      </c>
      <c r="F159" s="69"/>
    </row>
    <row r="160" spans="1:6" s="9" customFormat="1" x14ac:dyDescent="0.25">
      <c r="A160" s="77"/>
      <c r="B160" s="114">
        <v>167.94</v>
      </c>
      <c r="C160" s="110"/>
      <c r="D160" s="110" t="s">
        <v>28</v>
      </c>
      <c r="E160" s="111" t="s">
        <v>33</v>
      </c>
      <c r="F160" s="69"/>
    </row>
    <row r="161" spans="1:6" s="9" customFormat="1" ht="25" x14ac:dyDescent="0.25">
      <c r="A161" s="87">
        <v>43252</v>
      </c>
      <c r="B161" s="114"/>
      <c r="C161" s="110" t="s">
        <v>140</v>
      </c>
      <c r="D161" s="110"/>
      <c r="E161" s="111"/>
      <c r="F161" s="69"/>
    </row>
    <row r="162" spans="1:6" s="9" customFormat="1" x14ac:dyDescent="0.25">
      <c r="A162" s="77"/>
      <c r="B162" s="114">
        <v>182.82</v>
      </c>
      <c r="C162" s="110"/>
      <c r="D162" s="110" t="s">
        <v>57</v>
      </c>
      <c r="E162" s="111" t="s">
        <v>43</v>
      </c>
      <c r="F162" s="69"/>
    </row>
    <row r="163" spans="1:6" s="9" customFormat="1" x14ac:dyDescent="0.25">
      <c r="A163" s="77"/>
      <c r="B163" s="114">
        <v>129.96</v>
      </c>
      <c r="C163" s="110"/>
      <c r="D163" s="110" t="s">
        <v>30</v>
      </c>
      <c r="E163" s="111" t="s">
        <v>44</v>
      </c>
      <c r="F163" s="69"/>
    </row>
    <row r="164" spans="1:6" s="9" customFormat="1" x14ac:dyDescent="0.25">
      <c r="A164" s="77"/>
      <c r="B164" s="114">
        <v>182.82</v>
      </c>
      <c r="C164" s="110"/>
      <c r="D164" s="110" t="s">
        <v>28</v>
      </c>
      <c r="E164" s="111" t="s">
        <v>45</v>
      </c>
      <c r="F164" s="69"/>
    </row>
    <row r="165" spans="1:6" s="9" customFormat="1" ht="25" x14ac:dyDescent="0.25">
      <c r="A165" s="87">
        <v>43258</v>
      </c>
      <c r="B165" s="114"/>
      <c r="C165" s="110" t="s">
        <v>51</v>
      </c>
      <c r="D165" s="110"/>
      <c r="E165" s="111"/>
      <c r="F165" s="69"/>
    </row>
    <row r="166" spans="1:6" s="9" customFormat="1" x14ac:dyDescent="0.25">
      <c r="A166" s="77"/>
      <c r="B166" s="114">
        <v>198.12</v>
      </c>
      <c r="C166" s="110"/>
      <c r="D166" s="110" t="s">
        <v>28</v>
      </c>
      <c r="E166" s="111" t="s">
        <v>39</v>
      </c>
      <c r="F166" s="69"/>
    </row>
    <row r="167" spans="1:6" s="9" customFormat="1" x14ac:dyDescent="0.25">
      <c r="A167" s="77"/>
      <c r="B167" s="114">
        <v>231.41</v>
      </c>
      <c r="C167" s="110"/>
      <c r="D167" s="110" t="s">
        <v>28</v>
      </c>
      <c r="E167" s="111" t="s">
        <v>38</v>
      </c>
      <c r="F167" s="69"/>
    </row>
    <row r="168" spans="1:6" s="9" customFormat="1" x14ac:dyDescent="0.25">
      <c r="A168" s="87">
        <v>43278</v>
      </c>
      <c r="B168" s="114"/>
      <c r="C168" s="110" t="s">
        <v>53</v>
      </c>
      <c r="D168" s="110"/>
      <c r="E168" s="111"/>
      <c r="F168" s="69"/>
    </row>
    <row r="169" spans="1:6" s="9" customFormat="1" x14ac:dyDescent="0.25">
      <c r="A169" s="77"/>
      <c r="B169" s="114">
        <v>234.5</v>
      </c>
      <c r="C169" s="110"/>
      <c r="D169" s="110" t="s">
        <v>28</v>
      </c>
      <c r="E169" s="111" t="s">
        <v>35</v>
      </c>
      <c r="F169" s="69"/>
    </row>
    <row r="170" spans="1:6" s="9" customFormat="1" x14ac:dyDescent="0.25">
      <c r="A170" s="77"/>
      <c r="B170" s="114">
        <v>64.959999999999994</v>
      </c>
      <c r="C170" s="110"/>
      <c r="D170" s="110" t="s">
        <v>30</v>
      </c>
      <c r="E170" s="111" t="s">
        <v>31</v>
      </c>
      <c r="F170" s="69"/>
    </row>
    <row r="171" spans="1:6" s="9" customFormat="1" x14ac:dyDescent="0.25">
      <c r="A171" s="77"/>
      <c r="B171" s="114">
        <v>110.19</v>
      </c>
      <c r="C171" s="110"/>
      <c r="D171" s="110" t="s">
        <v>28</v>
      </c>
      <c r="E171" s="111" t="s">
        <v>33</v>
      </c>
      <c r="F171" s="69"/>
    </row>
    <row r="172" spans="1:6" s="9" customFormat="1" x14ac:dyDescent="0.25">
      <c r="A172" s="75"/>
      <c r="B172" s="98">
        <v>8.6999999999999993</v>
      </c>
      <c r="C172" s="110"/>
      <c r="D172" s="110" t="s">
        <v>28</v>
      </c>
      <c r="E172" s="111" t="s">
        <v>33</v>
      </c>
    </row>
    <row r="173" spans="1:6" s="9" customFormat="1" ht="25" x14ac:dyDescent="0.25">
      <c r="A173" s="75" t="s">
        <v>181</v>
      </c>
      <c r="B173" s="98"/>
      <c r="C173" s="110" t="s">
        <v>141</v>
      </c>
      <c r="D173" s="110"/>
      <c r="E173" s="111"/>
    </row>
    <row r="174" spans="1:6" s="9" customFormat="1" x14ac:dyDescent="0.25">
      <c r="A174" s="75"/>
      <c r="B174" s="98">
        <v>13.23</v>
      </c>
      <c r="C174" s="110"/>
      <c r="D174" s="110" t="s">
        <v>28</v>
      </c>
      <c r="E174" s="111" t="s">
        <v>46</v>
      </c>
      <c r="F174" s="105"/>
    </row>
    <row r="175" spans="1:6" s="9" customFormat="1" x14ac:dyDescent="0.25">
      <c r="A175" s="75"/>
      <c r="B175" s="98">
        <v>73.400000000000006</v>
      </c>
      <c r="C175" s="110"/>
      <c r="D175" s="110" t="s">
        <v>28</v>
      </c>
      <c r="E175" s="111" t="s">
        <v>46</v>
      </c>
      <c r="F175" s="105"/>
    </row>
    <row r="176" spans="1:6" s="9" customFormat="1" x14ac:dyDescent="0.25">
      <c r="A176" s="75"/>
      <c r="B176" s="98">
        <v>188.7</v>
      </c>
      <c r="C176" s="110"/>
      <c r="D176" s="110" t="s">
        <v>34</v>
      </c>
      <c r="E176" s="111" t="s">
        <v>47</v>
      </c>
    </row>
    <row r="177" spans="1:6" s="9" customFormat="1" x14ac:dyDescent="0.25">
      <c r="A177" s="75"/>
      <c r="B177" s="98">
        <v>322.04000000000002</v>
      </c>
      <c r="C177" s="110"/>
      <c r="D177" s="110" t="s">
        <v>28</v>
      </c>
      <c r="E177" s="111" t="s">
        <v>48</v>
      </c>
      <c r="F177" s="68"/>
    </row>
    <row r="178" spans="1:6" s="9" customFormat="1" ht="13" x14ac:dyDescent="0.3">
      <c r="A178" s="84" t="s">
        <v>20</v>
      </c>
      <c r="B178" s="55">
        <f>SUM(B65:B177)</f>
        <v>15077.960000000003</v>
      </c>
      <c r="E178" s="17"/>
    </row>
    <row r="179" spans="1:6" s="9" customFormat="1" x14ac:dyDescent="0.25">
      <c r="A179" s="76"/>
      <c r="E179" s="17"/>
    </row>
    <row r="180" spans="1:6" s="10" customFormat="1" ht="28" x14ac:dyDescent="0.3">
      <c r="A180" s="85" t="s">
        <v>19</v>
      </c>
      <c r="B180" s="56">
        <f>SUM(B62+B178)</f>
        <v>66777.209999999992</v>
      </c>
      <c r="C180" s="11"/>
      <c r="D180" s="12"/>
      <c r="E180" s="19"/>
    </row>
    <row r="181" spans="1:6" s="9" customFormat="1" ht="13.5" thickBot="1" x14ac:dyDescent="0.35">
      <c r="A181" s="86"/>
      <c r="B181" s="90" t="s">
        <v>15</v>
      </c>
      <c r="C181" s="13"/>
      <c r="D181" s="13"/>
      <c r="E181" s="20"/>
    </row>
    <row r="182" spans="1:6" x14ac:dyDescent="0.25">
      <c r="A182" s="76"/>
      <c r="B182" s="9"/>
      <c r="C182" s="9"/>
      <c r="D182" s="9"/>
      <c r="E182" s="17"/>
    </row>
    <row r="183" spans="1:6" x14ac:dyDescent="0.25">
      <c r="A183" s="103" t="s">
        <v>16</v>
      </c>
      <c r="B183" s="104"/>
      <c r="C183" s="1"/>
      <c r="D183" s="1"/>
      <c r="E183" s="21"/>
    </row>
  </sheetData>
  <mergeCells count="4">
    <mergeCell ref="A3:E3"/>
    <mergeCell ref="A183:B183"/>
    <mergeCell ref="F153:F154"/>
    <mergeCell ref="F174:F175"/>
  </mergeCells>
  <printOptions gridLines="1"/>
  <pageMargins left="0.70866141732283472" right="0.70866141732283472" top="0.59055118110236227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4" workbookViewId="0">
      <selection activeCell="F4" sqref="F4"/>
    </sheetView>
  </sheetViews>
  <sheetFormatPr defaultColWidth="9.26953125" defaultRowHeight="12.5" x14ac:dyDescent="0.25"/>
  <cols>
    <col min="1" max="1" width="23.7265625" style="23" customWidth="1"/>
    <col min="2" max="2" width="23.26953125" style="23" customWidth="1"/>
    <col min="3" max="3" width="41" style="23" customWidth="1"/>
    <col min="4" max="4" width="27.26953125" style="23" customWidth="1"/>
    <col min="5" max="5" width="28.26953125" style="23" customWidth="1"/>
    <col min="6" max="16384" width="9.26953125" style="24"/>
  </cols>
  <sheetData>
    <row r="1" spans="1:5" ht="18" x14ac:dyDescent="0.25">
      <c r="A1" s="46" t="s">
        <v>183</v>
      </c>
      <c r="B1" s="61" t="s">
        <v>157</v>
      </c>
      <c r="C1" s="42"/>
      <c r="D1" s="28"/>
      <c r="E1" s="29"/>
    </row>
    <row r="2" spans="1:5" ht="18" x14ac:dyDescent="0.3">
      <c r="A2" s="92" t="s">
        <v>182</v>
      </c>
      <c r="B2" s="44" t="s">
        <v>18</v>
      </c>
      <c r="C2" s="43" t="s">
        <v>11</v>
      </c>
      <c r="D2" s="91" t="s">
        <v>23</v>
      </c>
      <c r="E2" s="45"/>
    </row>
    <row r="3" spans="1:5" ht="17.5" x14ac:dyDescent="0.25">
      <c r="A3" s="100" t="s">
        <v>8</v>
      </c>
      <c r="B3" s="106"/>
      <c r="C3" s="106"/>
      <c r="D3" s="106"/>
      <c r="E3" s="107"/>
    </row>
    <row r="4" spans="1:5" ht="31" x14ac:dyDescent="0.35">
      <c r="A4" s="36" t="s">
        <v>8</v>
      </c>
      <c r="B4" s="37" t="s">
        <v>1</v>
      </c>
      <c r="C4" s="7"/>
      <c r="D4" s="7"/>
      <c r="E4" s="34"/>
    </row>
    <row r="5" spans="1:5" ht="26" x14ac:dyDescent="0.3">
      <c r="A5" s="35" t="s">
        <v>2</v>
      </c>
      <c r="B5" s="3" t="s">
        <v>3</v>
      </c>
      <c r="C5" s="3" t="s">
        <v>9</v>
      </c>
      <c r="D5" s="3"/>
      <c r="E5" s="15" t="s">
        <v>10</v>
      </c>
    </row>
    <row r="6" spans="1:5" ht="25.5" x14ac:dyDescent="0.3">
      <c r="A6" s="89">
        <v>42978</v>
      </c>
      <c r="B6" s="99">
        <v>1276.24</v>
      </c>
      <c r="C6" s="66" t="s">
        <v>78</v>
      </c>
      <c r="D6" s="4"/>
      <c r="E6" s="70" t="s">
        <v>143</v>
      </c>
    </row>
    <row r="7" spans="1:5" ht="25.5" x14ac:dyDescent="0.3">
      <c r="A7" s="89">
        <v>42983</v>
      </c>
      <c r="B7" s="99">
        <v>1419.78</v>
      </c>
      <c r="C7" s="66" t="s">
        <v>79</v>
      </c>
      <c r="D7" s="4"/>
      <c r="E7" s="70" t="s">
        <v>144</v>
      </c>
    </row>
    <row r="8" spans="1:5" ht="13" x14ac:dyDescent="0.3">
      <c r="A8" s="89">
        <v>43037</v>
      </c>
      <c r="B8" s="99">
        <v>743.6</v>
      </c>
      <c r="C8" s="9" t="s">
        <v>151</v>
      </c>
      <c r="D8" s="4"/>
      <c r="E8" s="70" t="s">
        <v>152</v>
      </c>
    </row>
    <row r="9" spans="1:5" ht="13" x14ac:dyDescent="0.3">
      <c r="A9" s="89">
        <v>43076</v>
      </c>
      <c r="B9" s="99">
        <v>678.16</v>
      </c>
      <c r="C9" s="66" t="s">
        <v>80</v>
      </c>
      <c r="D9" s="4"/>
      <c r="E9" s="70" t="s">
        <v>145</v>
      </c>
    </row>
    <row r="10" spans="1:5" ht="25.5" x14ac:dyDescent="0.3">
      <c r="A10" s="89">
        <v>43122</v>
      </c>
      <c r="B10" s="99">
        <v>112</v>
      </c>
      <c r="C10" s="66" t="s">
        <v>27</v>
      </c>
      <c r="D10" s="4"/>
      <c r="E10" s="70" t="s">
        <v>147</v>
      </c>
    </row>
    <row r="11" spans="1:5" ht="13" x14ac:dyDescent="0.3">
      <c r="A11" s="89">
        <v>43125</v>
      </c>
      <c r="B11" s="57">
        <v>210.37</v>
      </c>
      <c r="C11" s="66" t="s">
        <v>25</v>
      </c>
      <c r="D11" s="4"/>
      <c r="E11" s="70" t="s">
        <v>147</v>
      </c>
    </row>
    <row r="12" spans="1:5" ht="25.5" x14ac:dyDescent="0.3">
      <c r="A12" s="89">
        <v>43186</v>
      </c>
      <c r="B12" s="99">
        <v>942.22</v>
      </c>
      <c r="C12" s="9" t="s">
        <v>156</v>
      </c>
      <c r="D12" s="4"/>
      <c r="E12" s="70" t="s">
        <v>69</v>
      </c>
    </row>
    <row r="13" spans="1:5" ht="13" x14ac:dyDescent="0.3">
      <c r="A13" s="89">
        <v>43188</v>
      </c>
      <c r="B13" s="99">
        <v>38</v>
      </c>
      <c r="C13" s="66" t="s">
        <v>81</v>
      </c>
      <c r="D13" s="4"/>
      <c r="E13" s="70" t="s">
        <v>146</v>
      </c>
    </row>
    <row r="14" spans="1:5" ht="25.5" x14ac:dyDescent="0.3">
      <c r="A14" s="89">
        <v>43214</v>
      </c>
      <c r="B14" s="99">
        <v>1365.08</v>
      </c>
      <c r="C14" s="66" t="s">
        <v>82</v>
      </c>
      <c r="D14" s="4"/>
      <c r="E14" s="70" t="s">
        <v>148</v>
      </c>
    </row>
    <row r="15" spans="1:5" ht="25" x14ac:dyDescent="0.25">
      <c r="A15" s="89">
        <v>43216</v>
      </c>
      <c r="B15" s="99">
        <v>903.16</v>
      </c>
      <c r="C15" s="9" t="s">
        <v>83</v>
      </c>
      <c r="D15" s="25"/>
      <c r="E15" s="31" t="s">
        <v>149</v>
      </c>
    </row>
    <row r="16" spans="1:5" x14ac:dyDescent="0.25">
      <c r="A16" s="89">
        <v>43216</v>
      </c>
      <c r="B16" s="99">
        <v>41.58</v>
      </c>
      <c r="C16" s="9" t="s">
        <v>26</v>
      </c>
      <c r="D16" s="25"/>
      <c r="E16" s="31" t="s">
        <v>148</v>
      </c>
    </row>
    <row r="17" spans="1:5" ht="25" x14ac:dyDescent="0.25">
      <c r="A17" s="89">
        <v>43224</v>
      </c>
      <c r="B17" s="99">
        <v>305.82</v>
      </c>
      <c r="C17" s="66" t="s">
        <v>155</v>
      </c>
      <c r="D17" s="25"/>
      <c r="E17" s="31" t="s">
        <v>150</v>
      </c>
    </row>
    <row r="18" spans="1:5" ht="25" x14ac:dyDescent="0.25">
      <c r="A18" s="89">
        <v>43227</v>
      </c>
      <c r="B18" s="99">
        <v>690.11</v>
      </c>
      <c r="C18" s="66" t="s">
        <v>84</v>
      </c>
      <c r="D18" s="25"/>
      <c r="E18" s="31" t="s">
        <v>150</v>
      </c>
    </row>
    <row r="19" spans="1:5" x14ac:dyDescent="0.25">
      <c r="A19" s="30"/>
      <c r="B19" s="25"/>
      <c r="C19" s="25"/>
      <c r="D19" s="25"/>
      <c r="E19" s="31"/>
    </row>
    <row r="20" spans="1:5" ht="31" x14ac:dyDescent="0.35">
      <c r="A20" s="36" t="s">
        <v>8</v>
      </c>
      <c r="B20" s="37" t="s">
        <v>12</v>
      </c>
      <c r="C20" s="7"/>
      <c r="D20" s="7"/>
      <c r="E20" s="34"/>
    </row>
    <row r="21" spans="1:5" ht="15" customHeight="1" x14ac:dyDescent="0.3">
      <c r="A21" s="35" t="s">
        <v>2</v>
      </c>
      <c r="B21" s="3" t="s">
        <v>3</v>
      </c>
      <c r="C21" s="3"/>
      <c r="D21" s="3"/>
      <c r="E21" s="15"/>
    </row>
    <row r="22" spans="1:5" x14ac:dyDescent="0.25">
      <c r="A22" s="88" t="s">
        <v>159</v>
      </c>
      <c r="B22" s="72">
        <v>135.65</v>
      </c>
      <c r="C22" s="66" t="s">
        <v>153</v>
      </c>
      <c r="D22" s="25"/>
      <c r="E22" s="31" t="s">
        <v>154</v>
      </c>
    </row>
    <row r="23" spans="1:5" x14ac:dyDescent="0.25">
      <c r="A23" s="88" t="s">
        <v>160</v>
      </c>
      <c r="B23" s="25">
        <v>33.909999999999997</v>
      </c>
      <c r="C23" s="66" t="s">
        <v>153</v>
      </c>
      <c r="D23" s="25"/>
      <c r="E23" s="31" t="s">
        <v>154</v>
      </c>
    </row>
    <row r="24" spans="1:5" x14ac:dyDescent="0.25">
      <c r="A24" s="88" t="s">
        <v>161</v>
      </c>
      <c r="B24" s="25">
        <v>170.43</v>
      </c>
      <c r="C24" s="66" t="s">
        <v>153</v>
      </c>
      <c r="D24" s="25"/>
      <c r="E24" s="31" t="s">
        <v>154</v>
      </c>
    </row>
    <row r="25" spans="1:5" x14ac:dyDescent="0.25">
      <c r="A25" s="88" t="s">
        <v>162</v>
      </c>
      <c r="B25" s="25">
        <v>67.83</v>
      </c>
      <c r="C25" s="66" t="s">
        <v>153</v>
      </c>
      <c r="D25" s="25"/>
      <c r="E25" s="31" t="s">
        <v>154</v>
      </c>
    </row>
    <row r="26" spans="1:5" x14ac:dyDescent="0.25">
      <c r="A26" s="88" t="s">
        <v>163</v>
      </c>
      <c r="B26" s="25">
        <v>101.57</v>
      </c>
      <c r="C26" s="66" t="s">
        <v>153</v>
      </c>
      <c r="D26" s="25"/>
      <c r="E26" s="31" t="s">
        <v>154</v>
      </c>
    </row>
    <row r="27" spans="1:5" x14ac:dyDescent="0.25">
      <c r="A27" s="30"/>
      <c r="B27" s="9"/>
      <c r="C27" s="25"/>
      <c r="D27" s="25"/>
      <c r="E27" s="31"/>
    </row>
    <row r="28" spans="1:5" ht="42" x14ac:dyDescent="0.3">
      <c r="A28" s="41" t="s">
        <v>22</v>
      </c>
      <c r="B28" s="59">
        <f>SUM(B6:B18,B22:B26)</f>
        <v>9235.5099999999984</v>
      </c>
      <c r="C28" s="26"/>
      <c r="D28" s="27"/>
      <c r="E28" s="40"/>
    </row>
    <row r="29" spans="1:5" ht="13" x14ac:dyDescent="0.3">
      <c r="A29" s="30"/>
      <c r="B29" s="94" t="s">
        <v>3</v>
      </c>
      <c r="C29" s="25"/>
      <c r="D29" s="25"/>
      <c r="E29" s="31"/>
    </row>
    <row r="30" spans="1:5" x14ac:dyDescent="0.25">
      <c r="A30" s="30"/>
      <c r="B30" s="25"/>
      <c r="C30" s="25"/>
      <c r="D30" s="25"/>
      <c r="E30" s="31"/>
    </row>
    <row r="31" spans="1:5" ht="25" x14ac:dyDescent="0.25">
      <c r="A31" s="16" t="s">
        <v>16</v>
      </c>
      <c r="B31" s="25"/>
      <c r="C31" s="25"/>
      <c r="D31" s="25"/>
      <c r="E31" s="31"/>
    </row>
    <row r="32" spans="1:5" x14ac:dyDescent="0.25">
      <c r="A32" s="32"/>
      <c r="B32" s="22"/>
      <c r="C32" s="22"/>
      <c r="D32" s="22"/>
      <c r="E32" s="33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</vt:lpstr>
      <vt:lpstr>Other</vt:lpstr>
      <vt:lpstr>Travel!Print_Area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KEEYS, Deborah</dc:creator>
  <cp:lastModifiedBy>CORNISH, Lesley</cp:lastModifiedBy>
  <cp:lastPrinted>2017-07-07T04:04:23Z</cp:lastPrinted>
  <dcterms:created xsi:type="dcterms:W3CDTF">2010-10-17T20:59:02Z</dcterms:created>
  <dcterms:modified xsi:type="dcterms:W3CDTF">2018-07-27T02:03:11Z</dcterms:modified>
</cp:coreProperties>
</file>