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Staff-section\Director R&amp;A\"/>
    </mc:Choice>
  </mc:AlternateContent>
  <bookViews>
    <workbookView xWindow="0" yWindow="105" windowWidth="15600" windowHeight="9495"/>
  </bookViews>
  <sheets>
    <sheet name="Travel" sheetId="1" r:id="rId1"/>
  </sheets>
  <calcPr calcId="152511"/>
</workbook>
</file>

<file path=xl/calcChain.xml><?xml version="1.0" encoding="utf-8"?>
<calcChain xmlns="http://schemas.openxmlformats.org/spreadsheetml/2006/main">
  <c r="B24" i="1" l="1"/>
  <c r="B89" i="1" s="1"/>
  <c r="B87" i="1"/>
</calcChain>
</file>

<file path=xl/sharedStrings.xml><?xml version="1.0" encoding="utf-8"?>
<sst xmlns="http://schemas.openxmlformats.org/spreadsheetml/2006/main" count="226" uniqueCount="115">
  <si>
    <t>International Travel</t>
  </si>
  <si>
    <t>Credit Card expenses</t>
  </si>
  <si>
    <t>Date</t>
  </si>
  <si>
    <t>Location/s</t>
  </si>
  <si>
    <t>non-Credit Card expenses</t>
  </si>
  <si>
    <t>DomesticTravel</t>
  </si>
  <si>
    <t>Domestic Travel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</si>
  <si>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</si>
  <si>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</si>
  <si>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</si>
  <si>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</si>
  <si>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</si>
  <si>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</si>
  <si>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</si>
  <si>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</si>
  <si>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</si>
  <si>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>July 2015-June 2016</t>
  </si>
  <si>
    <t>Bangkok</t>
  </si>
  <si>
    <t>Accommodation</t>
  </si>
  <si>
    <t>International Association of Chiefs of Police Conference</t>
  </si>
  <si>
    <t>Flights</t>
  </si>
  <si>
    <t>Auckland</t>
  </si>
  <si>
    <t>Official meetings</t>
  </si>
  <si>
    <t>Hamilton</t>
  </si>
  <si>
    <t>District Visit</t>
  </si>
  <si>
    <t>Christchurch</t>
  </si>
  <si>
    <t>Northland</t>
  </si>
  <si>
    <t>Executive Meetings</t>
  </si>
  <si>
    <t>External Meetings</t>
  </si>
  <si>
    <t>Internal and External Meetings</t>
  </si>
  <si>
    <t>District Operational Visit</t>
  </si>
  <si>
    <t>District Visits</t>
  </si>
  <si>
    <t>Eastern / Bay of Plenty</t>
  </si>
  <si>
    <t>External Agency Launch</t>
  </si>
  <si>
    <t>Diversity Meeting</t>
  </si>
  <si>
    <t>District and External Meetings</t>
  </si>
  <si>
    <t>District Visit &amp; Meetings</t>
  </si>
  <si>
    <t>Hamilton / Auckland</t>
  </si>
  <si>
    <t>Australian Law Enforcement Agencies Conference</t>
  </si>
  <si>
    <t>Airfares</t>
  </si>
  <si>
    <t>Melbourne</t>
  </si>
  <si>
    <t>Napier</t>
  </si>
  <si>
    <t>Waitangi</t>
  </si>
  <si>
    <t>District Awards</t>
  </si>
  <si>
    <t>Rotorua</t>
  </si>
  <si>
    <t>Counties Manukau</t>
  </si>
  <si>
    <t>District Awards &amp; Meetings</t>
  </si>
  <si>
    <t>International Law Enforcement Meeting</t>
  </si>
  <si>
    <t>Total Domestic Travel</t>
  </si>
  <si>
    <t>Cairns</t>
  </si>
  <si>
    <t>Los Angeles / Chicago / New York</t>
  </si>
  <si>
    <t>International Association of Chiefs of Police, and International Law Enforcement Meetings</t>
  </si>
  <si>
    <t>7 - 11 Oct 2015</t>
  </si>
  <si>
    <t>16 Oct - 2 Nov 2015</t>
  </si>
  <si>
    <t>17 - 19 Feb 2016</t>
  </si>
  <si>
    <t>Police Commissioners Forum</t>
  </si>
  <si>
    <t>9 - 11 Mar 2016</t>
  </si>
  <si>
    <t>13 - 15 Mar 2016</t>
  </si>
  <si>
    <t>Pacific Islands Chiefs of Police Conference</t>
  </si>
  <si>
    <t>Brisbane</t>
  </si>
  <si>
    <t>Total International Travel</t>
  </si>
  <si>
    <t>12 - 13 Jun 2016</t>
  </si>
  <si>
    <t>Pearls in Policing Conference</t>
  </si>
  <si>
    <t>Sydney</t>
  </si>
  <si>
    <t>13 - 20 Jun 2016</t>
  </si>
  <si>
    <t>International Law Enforcement Agency Meetings</t>
  </si>
  <si>
    <t>Los Angeles / Washington</t>
  </si>
  <si>
    <t>Victoria Police Visit</t>
  </si>
  <si>
    <t>13 - 14 May 2016</t>
  </si>
  <si>
    <t>Taxis &amp; Shuttles</t>
  </si>
  <si>
    <t>Staff Award Event</t>
  </si>
  <si>
    <t>Wellington</t>
  </si>
  <si>
    <t>Blenheim / Nelson</t>
  </si>
  <si>
    <t>Pacific &amp; Ethnic Focus Forums</t>
  </si>
  <si>
    <t>New Station Opening</t>
  </si>
  <si>
    <t>Gisborne</t>
  </si>
  <si>
    <t>26-29/04/2016</t>
  </si>
  <si>
    <t>International Law Enforcement Conference and District Awards &amp; Meetings</t>
  </si>
  <si>
    <t>Queenstown / Dunedin</t>
  </si>
  <si>
    <t>9-13 /07/15</t>
  </si>
  <si>
    <t>District Visit &amp; Justice Meetings</t>
  </si>
  <si>
    <t>26-28 /08/2015</t>
  </si>
  <si>
    <t>8-9 /09/2015</t>
  </si>
  <si>
    <t>10-11 /09/2015</t>
  </si>
  <si>
    <t>Staff Investiture &amp; Diversity Forum</t>
  </si>
  <si>
    <t>5-6 /11/2015</t>
  </si>
  <si>
    <t>External Keynote Speaker Event</t>
  </si>
  <si>
    <t>16-17 /11/2015</t>
  </si>
  <si>
    <t>External Diversity Meetings</t>
  </si>
  <si>
    <t>1-2 /03/2016</t>
  </si>
  <si>
    <t>6-9 /04/2016</t>
  </si>
  <si>
    <t>International Law Enforcement Chief Executive meetings</t>
  </si>
  <si>
    <t>10-12 /06/16</t>
  </si>
  <si>
    <t>26-27 /05/2016</t>
  </si>
  <si>
    <t>75 years Women in Policing and District Awards</t>
  </si>
  <si>
    <t>2-3 /06/2016</t>
  </si>
  <si>
    <t>7-8 /01/16</t>
  </si>
  <si>
    <t>Tauranga / Rotorua / Waitemata</t>
  </si>
  <si>
    <t>Staff Visits, District Awards, Partner Agency meetings</t>
  </si>
  <si>
    <t>Australia New Zealand Law Enforcement Agencies Conference</t>
  </si>
  <si>
    <t>Chicago</t>
  </si>
  <si>
    <t>NZ Embassy Official Event</t>
  </si>
  <si>
    <t>Total travel expenses 
for the twelve months</t>
  </si>
  <si>
    <t>2 - 17 Aug 2015</t>
  </si>
  <si>
    <t>ASEANAPOL, Official NZ Representations, and NZ Embassy Events</t>
  </si>
  <si>
    <t>Jakarta / Istanbul / Bangkok</t>
  </si>
  <si>
    <t>11 - 12 Aug 2015</t>
  </si>
  <si>
    <t>23 - 27 Oct 2015</t>
  </si>
  <si>
    <t>10 - 12 Dec 2015</t>
  </si>
  <si>
    <t>Australian State Police Visits</t>
  </si>
  <si>
    <t>Darwin / Brisbane</t>
  </si>
  <si>
    <t>Mike Bush</t>
  </si>
  <si>
    <t>New Zealand Police</t>
  </si>
  <si>
    <t xml:space="preserve">[Nil] </t>
  </si>
  <si>
    <t>Paihia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</si>
</sst>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4" borderId="2" xfId="0" applyFill="1" applyBorder="1" applyAlignment="1"/>
    <xf numFmtId="0" fontId="0" fillId="4" borderId="2" xfId="0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3" fillId="3" borderId="5" xfId="0" applyFont="1" applyFill="1" applyBorder="1" applyAlignment="1">
      <alignment vertical="center" wrapText="1" readingOrder="1"/>
    </xf>
    <xf numFmtId="0" fontId="3" fillId="3" borderId="3" xfId="0" applyFont="1" applyFill="1" applyBorder="1" applyAlignment="1">
      <alignment vertical="center" wrapText="1" readingOrder="1"/>
    </xf>
    <xf numFmtId="0" fontId="3" fillId="3" borderId="10" xfId="0" applyFont="1" applyFill="1" applyBorder="1" applyAlignment="1">
      <alignment vertical="center" wrapText="1" readingOrder="1"/>
    </xf>
    <xf numFmtId="0" fontId="3" fillId="3" borderId="0" xfId="0" applyFont="1" applyFill="1" applyBorder="1" applyAlignment="1">
      <alignment vertical="center" wrapText="1" readingOrder="1"/>
    </xf>
    <xf numFmtId="0" fontId="3" fillId="2" borderId="5" xfId="0" applyFont="1" applyFill="1" applyBorder="1" applyAlignment="1">
      <alignment vertical="center" wrapText="1" readingOrder="1"/>
    </xf>
    <xf numFmtId="0" fontId="3" fillId="2" borderId="3" xfId="0" applyFont="1" applyFill="1" applyBorder="1" applyAlignment="1">
      <alignment vertical="center" wrapText="1" readingOrder="1"/>
    </xf>
    <xf numFmtId="0" fontId="5" fillId="4" borderId="8" xfId="0" applyFont="1" applyFill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1" fillId="0" borderId="15" xfId="0" applyFont="1" applyFill="1" applyBorder="1" applyAlignment="1">
      <alignment vertical="center" wrapText="1" readingOrder="1"/>
    </xf>
    <xf numFmtId="14" fontId="0" fillId="0" borderId="10" xfId="0" applyNumberFormat="1" applyBorder="1" applyAlignment="1">
      <alignment vertical="top" wrapText="1"/>
    </xf>
    <xf numFmtId="2" fontId="0" fillId="0" borderId="0" xfId="0" applyNumberFormat="1" applyBorder="1" applyAlignment="1">
      <alignment wrapText="1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14" fontId="8" fillId="0" borderId="10" xfId="0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Border="1" applyAlignment="1">
      <alignment horizontal="right" vertical="top" wrapText="1"/>
    </xf>
    <xf numFmtId="0" fontId="6" fillId="5" borderId="8" xfId="0" applyFont="1" applyFill="1" applyBorder="1" applyAlignment="1">
      <alignment vertical="top" wrapText="1"/>
    </xf>
    <xf numFmtId="0" fontId="6" fillId="6" borderId="8" xfId="0" applyFont="1" applyFill="1" applyBorder="1" applyAlignment="1">
      <alignment vertical="top" wrapText="1"/>
    </xf>
    <xf numFmtId="4" fontId="6" fillId="6" borderId="9" xfId="0" applyNumberFormat="1" applyFont="1" applyFill="1" applyBorder="1" applyAlignment="1">
      <alignment wrapText="1"/>
    </xf>
    <xf numFmtId="14" fontId="0" fillId="0" borderId="10" xfId="0" applyNumberFormat="1" applyBorder="1" applyAlignment="1">
      <alignment horizontal="left" wrapText="1"/>
    </xf>
    <xf numFmtId="0" fontId="2" fillId="2" borderId="3" xfId="0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/>
    </xf>
    <xf numFmtId="0" fontId="6" fillId="5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topLeftCell="A52" zoomScale="80" zoomScaleNormal="80" workbookViewId="0">
      <selection activeCell="E63" sqref="E63"/>
    </sheetView>
  </sheetViews>
  <sheetFormatPr defaultColWidth="9.140625" defaultRowHeight="12.75" x14ac:dyDescent="0.2"/>
  <cols>
    <col min="1" max="1" width="23.42578125" style="12" customWidth="1"/>
    <col min="2" max="2" width="18.28515625" style="2" customWidth="1"/>
    <col min="3" max="3" width="50.42578125" style="2" customWidth="1"/>
    <col min="4" max="4" width="17.140625" style="2" customWidth="1"/>
    <col min="5" max="5" width="23.85546875" style="2" customWidth="1"/>
    <col min="6" max="16384" width="9.140625" style="2"/>
  </cols>
  <sheetData>
    <row r="1" spans="1:5" s="5" customFormat="1" ht="36" customHeight="1" x14ac:dyDescent="0.2">
      <c r="A1" s="43" t="s">
        <v>15</v>
      </c>
      <c r="B1" s="41" t="s">
        <v>112</v>
      </c>
      <c r="C1" s="44"/>
      <c r="D1" s="44"/>
      <c r="E1" s="41"/>
    </row>
    <row r="2" spans="1:5" s="5" customFormat="1" ht="35.25" customHeight="1" x14ac:dyDescent="0.2">
      <c r="A2" s="45" t="s">
        <v>7</v>
      </c>
      <c r="B2" s="46" t="s">
        <v>111</v>
      </c>
      <c r="C2" s="42" t="s">
        <v>8</v>
      </c>
      <c r="D2" s="46" t="s">
        <v>16</v>
      </c>
      <c r="E2" s="46"/>
    </row>
    <row r="3" spans="1:5" s="5" customFormat="1" ht="35.25" customHeight="1" x14ac:dyDescent="0.2">
      <c r="A3" s="62" t="s">
        <v>14</v>
      </c>
      <c r="B3" s="63"/>
      <c r="C3" s="63"/>
      <c r="D3" s="63"/>
      <c r="E3" s="64"/>
    </row>
    <row r="4" spans="1:5" s="6" customFormat="1" ht="31.5" x14ac:dyDescent="0.2">
      <c r="A4" s="36" t="s">
        <v>0</v>
      </c>
      <c r="B4" s="37" t="s">
        <v>1</v>
      </c>
      <c r="C4" s="7"/>
      <c r="D4" s="7"/>
      <c r="E4" s="18"/>
    </row>
    <row r="5" spans="1:5" s="5" customFormat="1" ht="51" x14ac:dyDescent="0.2">
      <c r="A5" s="19" t="s">
        <v>2</v>
      </c>
      <c r="B5" s="3" t="s">
        <v>12</v>
      </c>
      <c r="C5" s="3" t="s">
        <v>11</v>
      </c>
      <c r="D5" s="3" t="s">
        <v>10</v>
      </c>
      <c r="E5" s="20" t="s">
        <v>3</v>
      </c>
    </row>
    <row r="6" spans="1:5" x14ac:dyDescent="0.2">
      <c r="A6" s="47" t="s">
        <v>106</v>
      </c>
      <c r="B6" s="11">
        <v>283.58</v>
      </c>
      <c r="C6" s="11" t="s">
        <v>101</v>
      </c>
      <c r="D6" s="11" t="s">
        <v>18</v>
      </c>
      <c r="E6" s="22" t="s">
        <v>17</v>
      </c>
    </row>
    <row r="7" spans="1:5" ht="15.75" customHeight="1" x14ac:dyDescent="0.2">
      <c r="A7" s="58" t="s">
        <v>107</v>
      </c>
      <c r="B7" s="11">
        <v>2059.16</v>
      </c>
      <c r="C7" s="11" t="s">
        <v>19</v>
      </c>
      <c r="D7" s="11" t="s">
        <v>18</v>
      </c>
      <c r="E7" s="22" t="s">
        <v>100</v>
      </c>
    </row>
    <row r="8" spans="1:5" ht="12" customHeight="1" x14ac:dyDescent="0.2">
      <c r="A8" s="21"/>
      <c r="B8" s="11"/>
      <c r="C8" s="11"/>
      <c r="D8" s="11"/>
      <c r="E8" s="22"/>
    </row>
    <row r="9" spans="1:5" s="6" customFormat="1" ht="31.5" x14ac:dyDescent="0.2">
      <c r="A9" s="34" t="s">
        <v>0</v>
      </c>
      <c r="B9" s="35" t="s">
        <v>9</v>
      </c>
      <c r="C9" s="8"/>
      <c r="D9" s="8"/>
      <c r="E9" s="23"/>
    </row>
    <row r="10" spans="1:5" s="5" customFormat="1" x14ac:dyDescent="0.2">
      <c r="A10" s="19" t="s">
        <v>2</v>
      </c>
      <c r="B10" s="3" t="s">
        <v>12</v>
      </c>
      <c r="C10" s="3"/>
      <c r="D10" s="3"/>
      <c r="E10" s="20"/>
    </row>
    <row r="11" spans="1:5" s="5" customFormat="1" ht="27.75" customHeight="1" x14ac:dyDescent="0.2">
      <c r="A11" s="49" t="s">
        <v>103</v>
      </c>
      <c r="B11" s="50">
        <v>11002.58</v>
      </c>
      <c r="C11" s="50" t="s">
        <v>104</v>
      </c>
      <c r="D11" s="50" t="s">
        <v>39</v>
      </c>
      <c r="E11" s="51" t="s">
        <v>105</v>
      </c>
    </row>
    <row r="12" spans="1:5" s="5" customFormat="1" x14ac:dyDescent="0.2">
      <c r="A12" s="52" t="s">
        <v>52</v>
      </c>
      <c r="B12" s="50">
        <v>1318.55</v>
      </c>
      <c r="C12" s="50" t="s">
        <v>55</v>
      </c>
      <c r="D12" s="50" t="s">
        <v>39</v>
      </c>
      <c r="E12" s="51" t="s">
        <v>49</v>
      </c>
    </row>
    <row r="13" spans="1:5" s="5" customFormat="1" ht="27.75" customHeight="1" x14ac:dyDescent="0.2">
      <c r="A13" s="52" t="s">
        <v>53</v>
      </c>
      <c r="B13" s="50">
        <v>5568.83</v>
      </c>
      <c r="C13" s="50" t="s">
        <v>51</v>
      </c>
      <c r="D13" s="50" t="s">
        <v>39</v>
      </c>
      <c r="E13" s="51" t="s">
        <v>50</v>
      </c>
    </row>
    <row r="14" spans="1:5" s="5" customFormat="1" x14ac:dyDescent="0.2">
      <c r="A14" s="52" t="s">
        <v>108</v>
      </c>
      <c r="B14" s="50">
        <v>3788.35</v>
      </c>
      <c r="C14" s="50" t="s">
        <v>109</v>
      </c>
      <c r="D14" s="50" t="s">
        <v>39</v>
      </c>
      <c r="E14" s="51" t="s">
        <v>110</v>
      </c>
    </row>
    <row r="15" spans="1:5" s="5" customFormat="1" ht="30.75" customHeight="1" x14ac:dyDescent="0.2">
      <c r="A15" s="52" t="s">
        <v>54</v>
      </c>
      <c r="B15" s="50">
        <v>922.07</v>
      </c>
      <c r="C15" s="50" t="s">
        <v>99</v>
      </c>
      <c r="D15" s="50" t="s">
        <v>39</v>
      </c>
      <c r="E15" s="51" t="s">
        <v>40</v>
      </c>
    </row>
    <row r="16" spans="1:5" s="5" customFormat="1" ht="19.5" customHeight="1" x14ac:dyDescent="0.2">
      <c r="A16" s="52" t="s">
        <v>54</v>
      </c>
      <c r="B16" s="50">
        <v>990.25</v>
      </c>
      <c r="C16" s="50" t="s">
        <v>38</v>
      </c>
      <c r="D16" s="50" t="s">
        <v>39</v>
      </c>
      <c r="E16" s="51" t="s">
        <v>40</v>
      </c>
    </row>
    <row r="17" spans="1:5" x14ac:dyDescent="0.2">
      <c r="A17" s="49" t="s">
        <v>56</v>
      </c>
      <c r="B17" s="32">
        <v>457.73</v>
      </c>
      <c r="C17" s="32" t="s">
        <v>55</v>
      </c>
      <c r="D17" s="32" t="s">
        <v>39</v>
      </c>
      <c r="E17" s="33" t="s">
        <v>40</v>
      </c>
    </row>
    <row r="18" spans="1:5" ht="15.75" customHeight="1" x14ac:dyDescent="0.2">
      <c r="A18" s="53" t="s">
        <v>57</v>
      </c>
      <c r="B18" s="32">
        <v>857.55</v>
      </c>
      <c r="C18" s="32" t="s">
        <v>58</v>
      </c>
      <c r="D18" s="32" t="s">
        <v>39</v>
      </c>
      <c r="E18" s="33" t="s">
        <v>59</v>
      </c>
    </row>
    <row r="19" spans="1:5" x14ac:dyDescent="0.2">
      <c r="A19" s="53" t="s">
        <v>68</v>
      </c>
      <c r="B19" s="32">
        <v>1246.82</v>
      </c>
      <c r="C19" s="32" t="s">
        <v>67</v>
      </c>
      <c r="D19" s="32" t="s">
        <v>39</v>
      </c>
      <c r="E19" s="33" t="s">
        <v>40</v>
      </c>
    </row>
    <row r="20" spans="1:5" x14ac:dyDescent="0.2">
      <c r="A20" s="53" t="s">
        <v>61</v>
      </c>
      <c r="B20" s="32">
        <v>666.99</v>
      </c>
      <c r="C20" s="32" t="s">
        <v>62</v>
      </c>
      <c r="D20" s="32" t="s">
        <v>39</v>
      </c>
      <c r="E20" s="33" t="s">
        <v>63</v>
      </c>
    </row>
    <row r="21" spans="1:5" x14ac:dyDescent="0.2">
      <c r="A21" s="53"/>
      <c r="B21" s="32">
        <v>320.27999999999997</v>
      </c>
      <c r="C21" s="32"/>
      <c r="D21" s="32" t="s">
        <v>18</v>
      </c>
      <c r="E21" s="33"/>
    </row>
    <row r="22" spans="1:5" ht="15" customHeight="1" x14ac:dyDescent="0.2">
      <c r="A22" s="53" t="s">
        <v>64</v>
      </c>
      <c r="B22" s="32">
        <v>8897.59</v>
      </c>
      <c r="C22" s="32" t="s">
        <v>65</v>
      </c>
      <c r="D22" s="32" t="s">
        <v>39</v>
      </c>
      <c r="E22" s="33" t="s">
        <v>66</v>
      </c>
    </row>
    <row r="23" spans="1:5" x14ac:dyDescent="0.2">
      <c r="A23" s="53"/>
      <c r="B23" s="32"/>
      <c r="C23" s="32"/>
      <c r="D23" s="32"/>
      <c r="E23" s="33"/>
    </row>
    <row r="24" spans="1:5" ht="25.5" x14ac:dyDescent="0.2">
      <c r="A24" s="55" t="s">
        <v>60</v>
      </c>
      <c r="B24" s="61">
        <f>SUM(B6:B7,B12:B23)</f>
        <v>27377.75</v>
      </c>
      <c r="C24" s="32"/>
      <c r="D24" s="32"/>
      <c r="E24" s="33"/>
    </row>
    <row r="25" spans="1:5" x14ac:dyDescent="0.2">
      <c r="A25" s="53"/>
      <c r="B25" s="32"/>
      <c r="C25" s="32"/>
      <c r="D25" s="32"/>
      <c r="E25" s="33"/>
    </row>
    <row r="26" spans="1:5" s="6" customFormat="1" ht="33.75" customHeight="1" x14ac:dyDescent="0.2">
      <c r="A26" s="38" t="s">
        <v>5</v>
      </c>
      <c r="B26" s="39" t="s">
        <v>1</v>
      </c>
      <c r="C26" s="59" t="s">
        <v>113</v>
      </c>
      <c r="D26" s="10"/>
      <c r="E26" s="24"/>
    </row>
    <row r="27" spans="1:5" x14ac:dyDescent="0.2">
      <c r="A27" s="21"/>
      <c r="B27" s="11"/>
      <c r="C27" s="11"/>
      <c r="D27" s="11"/>
      <c r="E27" s="22"/>
    </row>
    <row r="28" spans="1:5" s="6" customFormat="1" ht="30" customHeight="1" x14ac:dyDescent="0.25">
      <c r="A28" s="25" t="s">
        <v>6</v>
      </c>
      <c r="B28" s="9" t="s">
        <v>4</v>
      </c>
      <c r="C28" s="4"/>
      <c r="D28" s="4"/>
      <c r="E28" s="26"/>
    </row>
    <row r="29" spans="1:5" s="5" customFormat="1" x14ac:dyDescent="0.2">
      <c r="A29" s="19" t="s">
        <v>2</v>
      </c>
      <c r="B29" s="3" t="s">
        <v>12</v>
      </c>
      <c r="C29" s="3"/>
      <c r="D29" s="3"/>
      <c r="E29" s="20"/>
    </row>
    <row r="30" spans="1:5" s="11" customFormat="1" x14ac:dyDescent="0.2">
      <c r="A30" s="47">
        <v>42188</v>
      </c>
      <c r="B30" s="11">
        <v>507.87</v>
      </c>
      <c r="C30" s="11" t="s">
        <v>22</v>
      </c>
      <c r="D30" s="11" t="s">
        <v>20</v>
      </c>
      <c r="E30" s="22" t="s">
        <v>21</v>
      </c>
    </row>
    <row r="31" spans="1:5" s="11" customFormat="1" x14ac:dyDescent="0.2">
      <c r="A31" s="47"/>
      <c r="B31" s="11">
        <v>95.72</v>
      </c>
      <c r="D31" s="11" t="s">
        <v>69</v>
      </c>
      <c r="E31" s="22"/>
    </row>
    <row r="32" spans="1:5" s="11" customFormat="1" ht="18" customHeight="1" x14ac:dyDescent="0.2">
      <c r="A32" s="54" t="s">
        <v>79</v>
      </c>
      <c r="B32" s="11">
        <v>421.92</v>
      </c>
      <c r="C32" s="11" t="s">
        <v>80</v>
      </c>
      <c r="D32" s="11" t="s">
        <v>20</v>
      </c>
      <c r="E32" s="22" t="s">
        <v>37</v>
      </c>
    </row>
    <row r="33" spans="1:5" s="11" customFormat="1" x14ac:dyDescent="0.2">
      <c r="A33" s="47"/>
      <c r="B33" s="11">
        <v>717.39</v>
      </c>
      <c r="D33" s="11" t="s">
        <v>18</v>
      </c>
      <c r="E33" s="22"/>
    </row>
    <row r="34" spans="1:5" s="11" customFormat="1" x14ac:dyDescent="0.2">
      <c r="A34" s="47">
        <v>42200</v>
      </c>
      <c r="B34" s="11">
        <v>645.34</v>
      </c>
      <c r="C34" s="11" t="s">
        <v>36</v>
      </c>
      <c r="D34" s="11" t="s">
        <v>20</v>
      </c>
      <c r="E34" s="22" t="s">
        <v>25</v>
      </c>
    </row>
    <row r="35" spans="1:5" s="11" customFormat="1" x14ac:dyDescent="0.2">
      <c r="A35" s="47"/>
      <c r="B35" s="48">
        <v>508.7</v>
      </c>
      <c r="D35" s="11" t="s">
        <v>18</v>
      </c>
      <c r="E35" s="22"/>
    </row>
    <row r="36" spans="1:5" s="11" customFormat="1" x14ac:dyDescent="0.2">
      <c r="A36" s="47">
        <v>43669</v>
      </c>
      <c r="B36" s="11">
        <v>375.94</v>
      </c>
      <c r="C36" s="11" t="s">
        <v>36</v>
      </c>
      <c r="D36" s="11" t="s">
        <v>20</v>
      </c>
      <c r="E36" s="22" t="s">
        <v>21</v>
      </c>
    </row>
    <row r="37" spans="1:5" s="11" customFormat="1" x14ac:dyDescent="0.2">
      <c r="A37" s="47">
        <v>42237</v>
      </c>
      <c r="B37" s="11">
        <v>184.73</v>
      </c>
      <c r="C37" s="11" t="s">
        <v>30</v>
      </c>
      <c r="D37" s="11" t="s">
        <v>20</v>
      </c>
      <c r="E37" s="22" t="s">
        <v>21</v>
      </c>
    </row>
    <row r="38" spans="1:5" s="11" customFormat="1" x14ac:dyDescent="0.2">
      <c r="A38" s="54" t="s">
        <v>81</v>
      </c>
      <c r="B38" s="11">
        <v>473.74</v>
      </c>
      <c r="C38" s="11" t="s">
        <v>29</v>
      </c>
      <c r="D38" s="11" t="s">
        <v>20</v>
      </c>
      <c r="E38" s="22" t="s">
        <v>21</v>
      </c>
    </row>
    <row r="39" spans="1:5" s="11" customFormat="1" x14ac:dyDescent="0.2">
      <c r="A39" s="54"/>
      <c r="B39" s="11">
        <v>452.17</v>
      </c>
      <c r="D39" s="11" t="s">
        <v>18</v>
      </c>
      <c r="E39" s="22"/>
    </row>
    <row r="40" spans="1:5" s="11" customFormat="1" x14ac:dyDescent="0.2">
      <c r="A40" s="47">
        <v>42248</v>
      </c>
      <c r="B40" s="11">
        <v>422.69</v>
      </c>
      <c r="C40" s="11" t="s">
        <v>36</v>
      </c>
      <c r="D40" s="11" t="s">
        <v>20</v>
      </c>
      <c r="E40" s="22" t="s">
        <v>26</v>
      </c>
    </row>
    <row r="41" spans="1:5" s="11" customFormat="1" ht="14.25" customHeight="1" x14ac:dyDescent="0.2">
      <c r="A41" s="54" t="s">
        <v>82</v>
      </c>
      <c r="B41" s="11">
        <v>450.79</v>
      </c>
      <c r="C41" s="11" t="s">
        <v>84</v>
      </c>
      <c r="D41" s="11" t="s">
        <v>20</v>
      </c>
      <c r="E41" s="22" t="s">
        <v>21</v>
      </c>
    </row>
    <row r="42" spans="1:5" s="11" customFormat="1" x14ac:dyDescent="0.2">
      <c r="A42" s="54"/>
      <c r="B42" s="11">
        <v>286.08999999999997</v>
      </c>
      <c r="D42" s="11" t="s">
        <v>18</v>
      </c>
      <c r="E42" s="22"/>
    </row>
    <row r="43" spans="1:5" s="11" customFormat="1" x14ac:dyDescent="0.2">
      <c r="A43" s="54" t="s">
        <v>83</v>
      </c>
      <c r="B43" s="11">
        <v>532.12</v>
      </c>
      <c r="C43" s="11" t="s">
        <v>27</v>
      </c>
      <c r="D43" s="11" t="s">
        <v>20</v>
      </c>
      <c r="E43" s="22" t="s">
        <v>21</v>
      </c>
    </row>
    <row r="44" spans="1:5" s="11" customFormat="1" x14ac:dyDescent="0.2">
      <c r="A44" s="54"/>
      <c r="B44" s="11">
        <v>186.96</v>
      </c>
      <c r="D44" s="11" t="s">
        <v>18</v>
      </c>
      <c r="E44" s="22"/>
    </row>
    <row r="45" spans="1:5" s="11" customFormat="1" x14ac:dyDescent="0.2">
      <c r="A45" s="47">
        <v>42264</v>
      </c>
      <c r="B45" s="11">
        <v>536.17999999999995</v>
      </c>
      <c r="C45" s="11" t="s">
        <v>28</v>
      </c>
      <c r="D45" s="11" t="s">
        <v>20</v>
      </c>
      <c r="E45" s="22" t="s">
        <v>21</v>
      </c>
    </row>
    <row r="46" spans="1:5" s="11" customFormat="1" x14ac:dyDescent="0.2">
      <c r="A46" s="47">
        <v>42272</v>
      </c>
      <c r="B46" s="48">
        <v>410.76</v>
      </c>
      <c r="C46" s="11" t="s">
        <v>31</v>
      </c>
      <c r="D46" s="11" t="s">
        <v>20</v>
      </c>
      <c r="E46" s="22" t="s">
        <v>32</v>
      </c>
    </row>
    <row r="47" spans="1:5" s="11" customFormat="1" x14ac:dyDescent="0.2">
      <c r="A47" s="47"/>
      <c r="B47" s="48">
        <v>198.83</v>
      </c>
      <c r="D47" s="11" t="s">
        <v>18</v>
      </c>
      <c r="E47" s="22"/>
    </row>
    <row r="48" spans="1:5" s="11" customFormat="1" x14ac:dyDescent="0.2">
      <c r="A48" s="47">
        <v>42290</v>
      </c>
      <c r="B48" s="48">
        <v>483.6</v>
      </c>
      <c r="C48" s="11" t="s">
        <v>30</v>
      </c>
      <c r="D48" s="11" t="s">
        <v>20</v>
      </c>
      <c r="E48" s="22" t="s">
        <v>21</v>
      </c>
    </row>
    <row r="49" spans="1:5" s="11" customFormat="1" x14ac:dyDescent="0.2">
      <c r="A49" s="47"/>
      <c r="B49" s="48">
        <v>213.04</v>
      </c>
      <c r="D49" s="11" t="s">
        <v>18</v>
      </c>
      <c r="E49" s="22"/>
    </row>
    <row r="50" spans="1:5" s="11" customFormat="1" ht="15" customHeight="1" x14ac:dyDescent="0.2">
      <c r="A50" s="54" t="s">
        <v>85</v>
      </c>
      <c r="B50" s="48">
        <v>435.08</v>
      </c>
      <c r="C50" s="11" t="s">
        <v>86</v>
      </c>
      <c r="D50" s="11" t="s">
        <v>20</v>
      </c>
      <c r="E50" s="22" t="s">
        <v>21</v>
      </c>
    </row>
    <row r="51" spans="1:5" s="11" customFormat="1" x14ac:dyDescent="0.2">
      <c r="A51" s="54"/>
      <c r="B51" s="48">
        <v>186.96</v>
      </c>
      <c r="D51" s="11" t="s">
        <v>18</v>
      </c>
      <c r="E51" s="22"/>
    </row>
    <row r="52" spans="1:5" s="11" customFormat="1" x14ac:dyDescent="0.2">
      <c r="A52" s="47">
        <v>42316</v>
      </c>
      <c r="B52" s="48">
        <v>426.54</v>
      </c>
      <c r="D52" s="11" t="s">
        <v>20</v>
      </c>
      <c r="E52" s="22" t="s">
        <v>23</v>
      </c>
    </row>
    <row r="53" spans="1:5" s="11" customFormat="1" x14ac:dyDescent="0.2">
      <c r="A53" s="54" t="s">
        <v>87</v>
      </c>
      <c r="B53" s="48">
        <v>378.01</v>
      </c>
      <c r="C53" s="11" t="s">
        <v>88</v>
      </c>
      <c r="D53" s="11" t="s">
        <v>20</v>
      </c>
      <c r="E53" s="22" t="s">
        <v>21</v>
      </c>
    </row>
    <row r="54" spans="1:5" s="11" customFormat="1" x14ac:dyDescent="0.2">
      <c r="A54" s="54"/>
      <c r="B54" s="48">
        <v>213.04</v>
      </c>
      <c r="D54" s="11" t="s">
        <v>18</v>
      </c>
      <c r="E54" s="22"/>
    </row>
    <row r="55" spans="1:5" s="11" customFormat="1" x14ac:dyDescent="0.2">
      <c r="A55" s="47">
        <v>42341</v>
      </c>
      <c r="B55" s="11">
        <v>443.16</v>
      </c>
      <c r="C55" s="11" t="s">
        <v>34</v>
      </c>
      <c r="D55" s="11" t="s">
        <v>20</v>
      </c>
      <c r="E55" s="22" t="s">
        <v>25</v>
      </c>
    </row>
    <row r="56" spans="1:5" s="11" customFormat="1" x14ac:dyDescent="0.2">
      <c r="A56" s="47">
        <v>42347</v>
      </c>
      <c r="B56" s="11">
        <v>45.43</v>
      </c>
      <c r="C56" s="11" t="s">
        <v>33</v>
      </c>
      <c r="D56" s="11" t="s">
        <v>69</v>
      </c>
      <c r="E56" s="22" t="s">
        <v>71</v>
      </c>
    </row>
    <row r="57" spans="1:5" s="11" customFormat="1" x14ac:dyDescent="0.2">
      <c r="A57" s="47">
        <v>42355</v>
      </c>
      <c r="B57" s="11">
        <v>409.67</v>
      </c>
      <c r="C57" s="11" t="s">
        <v>70</v>
      </c>
      <c r="D57" s="11" t="s">
        <v>20</v>
      </c>
      <c r="E57" s="22" t="s">
        <v>21</v>
      </c>
    </row>
    <row r="58" spans="1:5" s="11" customFormat="1" x14ac:dyDescent="0.2">
      <c r="A58" s="47">
        <v>42373</v>
      </c>
      <c r="B58" s="11">
        <v>150.99</v>
      </c>
      <c r="C58" s="11" t="s">
        <v>35</v>
      </c>
      <c r="D58" s="11" t="s">
        <v>20</v>
      </c>
      <c r="E58" s="22" t="s">
        <v>21</v>
      </c>
    </row>
    <row r="59" spans="1:5" s="11" customFormat="1" x14ac:dyDescent="0.2">
      <c r="A59" s="47">
        <v>42390</v>
      </c>
      <c r="B59" s="11">
        <v>257.95</v>
      </c>
      <c r="C59" s="11" t="s">
        <v>24</v>
      </c>
      <c r="D59" s="11" t="s">
        <v>20</v>
      </c>
      <c r="E59" s="22" t="s">
        <v>41</v>
      </c>
    </row>
    <row r="60" spans="1:5" s="11" customFormat="1" x14ac:dyDescent="0.2">
      <c r="A60" s="47"/>
      <c r="B60" s="11">
        <v>192.87</v>
      </c>
      <c r="C60" s="11" t="s">
        <v>36</v>
      </c>
      <c r="D60" s="11" t="s">
        <v>18</v>
      </c>
      <c r="E60" s="22"/>
    </row>
    <row r="61" spans="1:5" s="11" customFormat="1" x14ac:dyDescent="0.2">
      <c r="A61" s="47">
        <v>42403</v>
      </c>
      <c r="B61" s="11">
        <v>732.29</v>
      </c>
      <c r="D61" s="11" t="s">
        <v>20</v>
      </c>
      <c r="E61" s="22" t="s">
        <v>37</v>
      </c>
    </row>
    <row r="62" spans="1:5" s="11" customFormat="1" x14ac:dyDescent="0.2">
      <c r="A62" s="47">
        <v>42405</v>
      </c>
      <c r="B62" s="11">
        <v>266.06</v>
      </c>
      <c r="C62" s="11" t="s">
        <v>43</v>
      </c>
      <c r="D62" s="11" t="s">
        <v>20</v>
      </c>
      <c r="E62" s="22" t="s">
        <v>21</v>
      </c>
    </row>
    <row r="63" spans="1:5" s="11" customFormat="1" x14ac:dyDescent="0.2">
      <c r="A63" s="47"/>
      <c r="B63" s="11">
        <v>939.13</v>
      </c>
      <c r="C63" s="11" t="s">
        <v>42</v>
      </c>
      <c r="D63" s="11" t="s">
        <v>18</v>
      </c>
      <c r="E63" s="22" t="s">
        <v>114</v>
      </c>
    </row>
    <row r="64" spans="1:5" s="11" customFormat="1" x14ac:dyDescent="0.2">
      <c r="A64" s="54" t="s">
        <v>96</v>
      </c>
      <c r="B64" s="11">
        <v>400.19</v>
      </c>
      <c r="C64" s="11" t="s">
        <v>24</v>
      </c>
      <c r="D64" s="11" t="s">
        <v>20</v>
      </c>
      <c r="E64" s="22" t="s">
        <v>25</v>
      </c>
    </row>
    <row r="65" spans="1:5" s="11" customFormat="1" x14ac:dyDescent="0.2">
      <c r="A65" s="54"/>
      <c r="B65" s="11">
        <v>491.3</v>
      </c>
      <c r="D65" s="11" t="s">
        <v>18</v>
      </c>
      <c r="E65" s="22"/>
    </row>
    <row r="66" spans="1:5" s="11" customFormat="1" x14ac:dyDescent="0.2">
      <c r="A66" s="47">
        <v>42426</v>
      </c>
      <c r="B66" s="11">
        <v>327.41000000000003</v>
      </c>
      <c r="C66" s="11" t="s">
        <v>24</v>
      </c>
      <c r="D66" s="11" t="s">
        <v>20</v>
      </c>
      <c r="E66" s="22" t="s">
        <v>25</v>
      </c>
    </row>
    <row r="67" spans="1:5" s="11" customFormat="1" x14ac:dyDescent="0.2">
      <c r="A67" s="54" t="s">
        <v>89</v>
      </c>
      <c r="B67" s="11">
        <v>217.64</v>
      </c>
      <c r="C67" s="11" t="s">
        <v>36</v>
      </c>
      <c r="D67" s="11" t="s">
        <v>20</v>
      </c>
      <c r="E67" s="22" t="s">
        <v>21</v>
      </c>
    </row>
    <row r="68" spans="1:5" s="11" customFormat="1" x14ac:dyDescent="0.2">
      <c r="A68" s="47"/>
      <c r="B68" s="11">
        <v>186.96</v>
      </c>
      <c r="D68" s="11" t="s">
        <v>18</v>
      </c>
      <c r="E68" s="22"/>
    </row>
    <row r="69" spans="1:5" s="11" customFormat="1" x14ac:dyDescent="0.2">
      <c r="A69" s="47">
        <v>42440</v>
      </c>
      <c r="B69" s="11">
        <v>238.75</v>
      </c>
      <c r="C69" s="11" t="s">
        <v>36</v>
      </c>
      <c r="D69" s="11" t="s">
        <v>20</v>
      </c>
      <c r="E69" s="22" t="s">
        <v>44</v>
      </c>
    </row>
    <row r="70" spans="1:5" s="11" customFormat="1" ht="15" customHeight="1" x14ac:dyDescent="0.2">
      <c r="A70" s="54" t="s">
        <v>90</v>
      </c>
      <c r="B70" s="11">
        <v>371.37</v>
      </c>
      <c r="C70" s="11" t="s">
        <v>98</v>
      </c>
      <c r="D70" s="11" t="s">
        <v>20</v>
      </c>
      <c r="E70" s="22" t="s">
        <v>97</v>
      </c>
    </row>
    <row r="71" spans="1:5" s="11" customFormat="1" x14ac:dyDescent="0.2">
      <c r="A71" s="47"/>
      <c r="B71" s="11">
        <v>520.01</v>
      </c>
      <c r="D71" s="11" t="s">
        <v>18</v>
      </c>
      <c r="E71" s="22"/>
    </row>
    <row r="72" spans="1:5" s="11" customFormat="1" x14ac:dyDescent="0.2">
      <c r="A72" s="47"/>
      <c r="B72" s="48">
        <v>69.8</v>
      </c>
      <c r="D72" s="11" t="s">
        <v>69</v>
      </c>
      <c r="E72" s="22"/>
    </row>
    <row r="73" spans="1:5" s="11" customFormat="1" x14ac:dyDescent="0.2">
      <c r="A73" s="47">
        <v>42475</v>
      </c>
      <c r="B73" s="48">
        <v>283.77999999999997</v>
      </c>
      <c r="D73" s="11" t="s">
        <v>20</v>
      </c>
      <c r="E73" s="22" t="s">
        <v>72</v>
      </c>
    </row>
    <row r="74" spans="1:5" s="11" customFormat="1" x14ac:dyDescent="0.2">
      <c r="A74" s="47">
        <v>42482</v>
      </c>
      <c r="B74" s="11">
        <v>462.23</v>
      </c>
      <c r="C74" s="11" t="s">
        <v>36</v>
      </c>
      <c r="D74" s="11" t="s">
        <v>20</v>
      </c>
      <c r="E74" s="22" t="s">
        <v>45</v>
      </c>
    </row>
    <row r="75" spans="1:5" s="11" customFormat="1" x14ac:dyDescent="0.2">
      <c r="A75" s="54" t="s">
        <v>76</v>
      </c>
      <c r="B75" s="11">
        <v>415.65</v>
      </c>
      <c r="C75" s="11" t="s">
        <v>36</v>
      </c>
      <c r="D75" s="11" t="s">
        <v>20</v>
      </c>
      <c r="E75" s="22" t="s">
        <v>78</v>
      </c>
    </row>
    <row r="76" spans="1:5" s="11" customFormat="1" ht="27" customHeight="1" x14ac:dyDescent="0.2">
      <c r="A76" s="54"/>
      <c r="B76" s="11">
        <v>207.83</v>
      </c>
      <c r="C76" s="11" t="s">
        <v>77</v>
      </c>
      <c r="D76" s="11" t="s">
        <v>18</v>
      </c>
      <c r="E76" s="22"/>
    </row>
    <row r="77" spans="1:5" s="11" customFormat="1" x14ac:dyDescent="0.2">
      <c r="A77" s="47">
        <v>42496</v>
      </c>
      <c r="B77" s="11">
        <v>400.88</v>
      </c>
      <c r="C77" s="11" t="s">
        <v>46</v>
      </c>
      <c r="D77" s="11" t="s">
        <v>20</v>
      </c>
      <c r="E77" s="22" t="s">
        <v>25</v>
      </c>
    </row>
    <row r="78" spans="1:5" s="11" customFormat="1" x14ac:dyDescent="0.2">
      <c r="A78" s="47">
        <v>42500</v>
      </c>
      <c r="B78" s="48">
        <v>385.4</v>
      </c>
      <c r="C78" s="11" t="s">
        <v>73</v>
      </c>
      <c r="D78" s="11" t="s">
        <v>20</v>
      </c>
      <c r="E78" s="22" t="s">
        <v>21</v>
      </c>
    </row>
    <row r="79" spans="1:5" s="11" customFormat="1" x14ac:dyDescent="0.2">
      <c r="A79" s="54" t="s">
        <v>93</v>
      </c>
      <c r="B79" s="48">
        <v>216.05</v>
      </c>
      <c r="C79" s="11" t="s">
        <v>74</v>
      </c>
      <c r="D79" s="11" t="s">
        <v>20</v>
      </c>
      <c r="E79" s="22" t="s">
        <v>75</v>
      </c>
    </row>
    <row r="80" spans="1:5" s="11" customFormat="1" x14ac:dyDescent="0.2">
      <c r="A80" s="54"/>
      <c r="B80" s="48">
        <v>133.04</v>
      </c>
      <c r="D80" s="11" t="s">
        <v>18</v>
      </c>
      <c r="E80" s="22"/>
    </row>
    <row r="81" spans="1:5" s="11" customFormat="1" ht="18" customHeight="1" x14ac:dyDescent="0.2">
      <c r="A81" s="54" t="s">
        <v>95</v>
      </c>
      <c r="B81" s="11">
        <v>540.21</v>
      </c>
      <c r="C81" s="11" t="s">
        <v>94</v>
      </c>
      <c r="D81" s="11" t="s">
        <v>20</v>
      </c>
      <c r="E81" s="22" t="s">
        <v>21</v>
      </c>
    </row>
    <row r="82" spans="1:5" s="11" customFormat="1" x14ac:dyDescent="0.2">
      <c r="A82" s="47"/>
      <c r="B82" s="48">
        <v>234</v>
      </c>
      <c r="D82" s="11" t="s">
        <v>18</v>
      </c>
      <c r="E82" s="22"/>
    </row>
    <row r="83" spans="1:5" s="11" customFormat="1" ht="17.25" customHeight="1" x14ac:dyDescent="0.2">
      <c r="A83" s="54" t="s">
        <v>92</v>
      </c>
      <c r="B83" s="48">
        <v>167.86</v>
      </c>
      <c r="C83" s="11" t="s">
        <v>91</v>
      </c>
      <c r="D83" s="11" t="s">
        <v>20</v>
      </c>
      <c r="E83" s="22" t="s">
        <v>21</v>
      </c>
    </row>
    <row r="84" spans="1:5" s="11" customFormat="1" x14ac:dyDescent="0.2">
      <c r="A84" s="47"/>
      <c r="B84" s="48">
        <v>452.17</v>
      </c>
      <c r="D84" s="11" t="s">
        <v>18</v>
      </c>
      <c r="E84" s="22"/>
    </row>
    <row r="85" spans="1:5" s="11" customFormat="1" x14ac:dyDescent="0.2">
      <c r="A85" s="47">
        <v>42542</v>
      </c>
      <c r="B85" s="11">
        <v>351.67</v>
      </c>
      <c r="C85" s="11" t="s">
        <v>46</v>
      </c>
      <c r="D85" s="11" t="s">
        <v>20</v>
      </c>
      <c r="E85" s="22" t="s">
        <v>21</v>
      </c>
    </row>
    <row r="86" spans="1:5" s="11" customFormat="1" ht="15" customHeight="1" x14ac:dyDescent="0.2">
      <c r="A86" s="47"/>
      <c r="C86" s="11" t="s">
        <v>47</v>
      </c>
      <c r="E86" s="22"/>
    </row>
    <row r="87" spans="1:5" s="11" customFormat="1" x14ac:dyDescent="0.2">
      <c r="A87" s="56" t="s">
        <v>48</v>
      </c>
      <c r="B87" s="57">
        <f>SUM(B30:B86)</f>
        <v>20255.960000000003</v>
      </c>
      <c r="E87" s="22"/>
    </row>
    <row r="88" spans="1:5" s="11" customFormat="1" ht="16.5" customHeight="1" x14ac:dyDescent="0.2">
      <c r="A88" s="21"/>
      <c r="E88" s="22"/>
    </row>
    <row r="89" spans="1:5" s="13" customFormat="1" ht="36" customHeight="1" x14ac:dyDescent="0.2">
      <c r="A89" s="40" t="s">
        <v>102</v>
      </c>
      <c r="B89" s="60">
        <f>SUM(B24,B87)</f>
        <v>47633.710000000006</v>
      </c>
      <c r="C89" s="14"/>
      <c r="D89" s="15"/>
      <c r="E89" s="27"/>
    </row>
    <row r="90" spans="1:5" s="11" customFormat="1" ht="13.5" thickBot="1" x14ac:dyDescent="0.25">
      <c r="A90" s="28"/>
      <c r="B90" s="16" t="s">
        <v>12</v>
      </c>
      <c r="C90" s="17"/>
      <c r="D90" s="17"/>
      <c r="E90" s="29"/>
    </row>
    <row r="91" spans="1:5" x14ac:dyDescent="0.2">
      <c r="A91" s="21"/>
      <c r="B91" s="11"/>
      <c r="C91" s="11"/>
      <c r="D91" s="11"/>
      <c r="E91" s="22"/>
    </row>
    <row r="92" spans="1:5" ht="25.5" x14ac:dyDescent="0.2">
      <c r="A92" s="21" t="s">
        <v>13</v>
      </c>
      <c r="B92" s="11"/>
      <c r="C92" s="11"/>
      <c r="D92" s="11"/>
      <c r="E92" s="22"/>
    </row>
    <row r="93" spans="1:5" x14ac:dyDescent="0.2">
      <c r="A93" s="21"/>
      <c r="B93" s="11"/>
      <c r="C93" s="11"/>
      <c r="D93" s="11"/>
      <c r="E93" s="22"/>
    </row>
    <row r="94" spans="1:5" x14ac:dyDescent="0.2">
      <c r="A94" s="21"/>
      <c r="B94" s="11"/>
      <c r="C94" s="11"/>
      <c r="D94" s="11"/>
      <c r="E94" s="22"/>
    </row>
    <row r="95" spans="1:5" x14ac:dyDescent="0.2">
      <c r="A95" s="21"/>
      <c r="B95" s="11"/>
      <c r="C95" s="11"/>
      <c r="D95" s="11"/>
      <c r="E95" s="22"/>
    </row>
    <row r="96" spans="1:5" x14ac:dyDescent="0.2">
      <c r="A96" s="21"/>
      <c r="B96" s="11"/>
      <c r="C96" s="11"/>
      <c r="D96" s="11"/>
      <c r="E96" s="22"/>
    </row>
    <row r="97" spans="1:5" x14ac:dyDescent="0.2">
      <c r="A97" s="21"/>
      <c r="B97" s="11"/>
      <c r="C97" s="11"/>
      <c r="D97" s="11"/>
      <c r="E97" s="22"/>
    </row>
    <row r="98" spans="1:5" x14ac:dyDescent="0.2">
      <c r="A98" s="30"/>
      <c r="B98" s="1"/>
      <c r="C98" s="1"/>
      <c r="D98" s="1"/>
      <c r="E98" s="31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KEEYS, Deborah</dc:creator>
  <cp:lastModifiedBy>WEBB, Michael (Mike)</cp:lastModifiedBy>
  <cp:lastPrinted>2016-07-10T00:33:58Z</cp:lastPrinted>
  <dcterms:created xsi:type="dcterms:W3CDTF">2010-10-17T20:59:02Z</dcterms:created>
  <dcterms:modified xsi:type="dcterms:W3CDTF">2016-07-10T00:42:27Z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Michael Bush credit card expenses from July 2015-June 2016.xlsx</vt:lpwstr>
  </property>
</Properties>
</file>